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a23749f66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9edecbe7dbb14bf4"/>
    <x:sheet xmlns:r="http://schemas.openxmlformats.org/officeDocument/2006/relationships" name="Movimientos" sheetId="2" r:id="Rd04c7cfb7c5547ae"/>
    <x:sheet xmlns:r="http://schemas.openxmlformats.org/officeDocument/2006/relationships" name="Categorías" sheetId="3" r:id="Rcc7b219575ed4c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;[Red](&quot;$&quot;#,##0.00);&quot;$&quot;–"/>
    <x:numFmt numFmtId="201" formatCode="dd/mm/yyyy"/>
  </x:numFmts>
  <x:fonts count="12">
    <x:font>
      <x:sz val="11"/>
      <x:name val="Carlito"/>
    </x:font>
    <x:font>
      <x:sz val="10"/>
      <x:color rgb="FF27333B"/>
      <x:name val="Arial"/>
    </x:font>
    <x:font>
      <x:b/>
      <x:sz val="16"/>
      <x:color rgb="FF27333B"/>
      <x:name val="Arial"/>
    </x:font>
    <x:font>
      <x:sz val="10"/>
      <x:color rgb="FF596872"/>
      <x:name val="Arial"/>
    </x:font>
    <x:font>
      <x:b/>
      <x:sz val="12"/>
      <x:color rgb="FF27333B"/>
      <x:name val="Arial"/>
    </x:font>
    <x:font>
      <x:b/>
      <x:sz val="10"/>
      <x:color rgb="FF27333B"/>
      <x:name val="Arial"/>
    </x:font>
    <x:font>
      <x:b/>
      <x:sz val="10"/>
      <x:color rgb="FF596872"/>
      <x:name val="Arial"/>
    </x:font>
    <x:font>
      <x:b/>
      <x:sz val="13"/>
      <x:color rgb="FF27333B"/>
      <x:name val="Arial"/>
    </x:font>
    <x:font>
      <x:sz val="9"/>
      <x:color rgb="FF596872"/>
      <x:name val="Arial"/>
    </x:font>
    <x:font>
      <x:b/>
      <x:sz val="11"/>
      <x:color rgb="FF27333B"/>
      <x:name val="Arial"/>
    </x:font>
    <x:font>
      <x:b/>
      <x:sz val="9"/>
      <x:color rgb="FF596872"/>
      <x:name val="Arial"/>
    </x:font>
    <x:font>
      <x:sz val="9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AEEF0"/>
      </x:patternFill>
    </x:fill>
    <x:fill>
      <x:patternFill patternType="solid">
        <x:fgColor rgb="FFF2F4F5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DDE3E7"/>
      </x:bottom>
      <x:diagonal/>
    </x:border>
    <x:border>
      <x:left style="thin">
        <x:color rgb="FFDDE3E7"/>
      </x:left>
      <x:right style="thin">
        <x:color rgb="FFDDE3E7"/>
      </x:right>
      <x:top style="thin">
        <x:color rgb="FFDDE3E7"/>
      </x:top>
      <x:bottom style="thin">
        <x:color rgb="FFDDE3E7"/>
      </x:bottom>
      <x:diagonal/>
    </x:border>
    <x:border>
      <x:left style="thin">
        <x:color rgb="FFDDE3E7"/>
      </x:left>
      <x:right/>
      <x:top style="thin">
        <x:color rgb="FFDDE3E7"/>
      </x:top>
      <x:bottom style="thin">
        <x:color rgb="FFDDE3E7"/>
      </x:bottom>
      <x:diagonal/>
    </x:border>
    <x:border>
      <x:left/>
      <x:right style="thin">
        <x:color rgb="FFDDE3E7"/>
      </x:right>
      <x:top style="thin">
        <x:color rgb="FFDDE3E7"/>
      </x:top>
      <x:bottom style="thin">
        <x:color rgb="FFDDE3E7"/>
      </x:bottom>
      <x:diagonal/>
    </x:border>
    <x:border>
      <x:left/>
      <x:right/>
      <x:top style="thin">
        <x:color rgb="FFDDE3E7"/>
      </x:top>
      <x:bottom style="thin">
        <x:color rgb="FFDDE3E7"/>
      </x:bottom>
      <x:diagonal/>
    </x:border>
    <x:border>
      <x:left/>
      <x:right/>
      <x:top style="thin">
        <x:color rgb="FFDDE3E7"/>
      </x:top>
      <x:bottom/>
      <x:diagonal/>
    </x:border>
  </x:borders>
  <x:cellStyleXfs count="1">
    <x:xf numFmtId="0" fontId="0" fillId="0" borderId="0"/>
  </x:cellStyleXfs>
  <x:cellXfs count="7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5" fillId="4" borderId="2" xfId="0" applyNumberFormat="1" applyFont="1" applyFill="1" applyBorder="1" applyAlignment="1">
      <x:alignment horizontal="center" vertical="center"/>
    </x:xf>
    <x:xf numFmtId="0" fontId="5" fillId="4" borderId="3" xfId="0" applyNumberFormat="1" applyFont="1" applyFill="1" applyBorder="1" applyAlignment="1">
      <x:alignment horizontal="center" vertical="center"/>
    </x:xf>
    <x:xf numFmtId="0" fontId="5" fillId="4" borderId="4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5" fillId="5" borderId="1" xfId="0" applyNumberFormat="1" applyFont="1" applyFill="1" applyBorder="1" applyAlignment="1">
      <x:alignment horizontal="left"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20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200" fontId="1" fillId="2" borderId="6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201" fontId="1" fillId="2" borderId="5" xfId="0" applyNumberFormat="1" applyFont="1" applyFill="1" applyBorder="1" applyAlignment="1">
      <x:alignment vertical="center"/>
    </x:xf>
    <x:xf numFmtId="201" fontId="1" fillId="2" borderId="6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/>
    <x:xf numFmtId="0" fontId="1" fillId="3" borderId="1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horizontal="center" vertical="center"/>
    </x:xf>
    <x:xf numFmtId="0" fontId="1" fillId="3" borderId="5" xfId="0" applyNumberFormat="1" applyFont="1" applyFill="1" applyBorder="1" applyAlignment="1">
      <x:alignment horizontal="center" vertical="center"/>
    </x:xf>
    <x:xf numFmtId="0" fontId="1" fillId="3" borderId="6" xfId="0" applyNumberFormat="1" applyFont="1" applyFill="1" applyBorder="1" applyAlignment="1">
      <x:alignment horizontal="center" vertical="center"/>
    </x:xf>
    <x:xf numFmtId="0" fontId="4" fillId="3" borderId="2" xfId="0" applyNumberFormat="1" applyFont="1" applyFill="1" applyBorder="1" applyAlignment="1" applyProtection="1">
      <x:alignment horizontal="center" vertical="center"/>
      <x:protection locked="0" hidden="0"/>
    </x:xf>
    <x:xf numFmtId="0" fontId="5" fillId="4" borderId="2" xfId="0" applyNumberFormat="1" applyFont="1" applyFill="1" applyBorder="1" applyAlignment="1" applyProtection="1">
      <x:alignment horizontal="center" vertical="center"/>
      <x:protection locked="0" hidden="1"/>
    </x:xf>
    <x:xf numFmtId="0" fontId="5" fillId="4" borderId="3" xfId="0" applyNumberFormat="1" applyFont="1" applyFill="1" applyBorder="1" applyAlignment="1" applyProtection="1">
      <x:alignment horizontal="center" vertical="center"/>
      <x:protection locked="0" hidden="1"/>
    </x:xf>
    <x:xf numFmtId="0" fontId="5" fillId="4" borderId="4" xfId="0" applyNumberFormat="1" applyFont="1" applyFill="1" applyBorder="1" applyAlignment="1" applyProtection="1">
      <x:alignment horizontal="center" vertical="center"/>
      <x:protection locked="0" hidden="0"/>
    </x:xf>
    <x:xf numFmtId="200" fontId="7" fillId="3" borderId="0" xfId="0" applyNumberFormat="1" applyFont="1" applyFill="1" applyBorder="1" applyAlignment="1" applyProtection="1">
      <x:alignment vertical="center"/>
      <x:protection locked="1" hidden="1"/>
    </x:xf>
    <x:xf numFmtId="0" fontId="9" fillId="3" borderId="0" xfId="0" applyNumberFormat="1" applyFont="1" applyFill="1" applyBorder="1" applyAlignment="1" applyProtection="1">
      <x:alignment vertical="center"/>
      <x:protection locked="1" hidden="1"/>
    </x:xf>
    <x:xf numFmtId="200" fontId="1" fillId="2" borderId="1" xfId="0" applyNumberFormat="1" applyFont="1" applyFill="1" applyBorder="1" applyAlignment="1" applyProtection="1">
      <x:alignment vertical="center"/>
      <x:protection locked="1" hidden="1"/>
    </x:xf>
    <x:xf numFmtId="0" fontId="1" fillId="2" borderId="1" xfId="0" applyNumberFormat="1" applyFont="1" applyFill="1" applyBorder="1" applyAlignment="1" applyProtection="1">
      <x:alignment vertical="center"/>
      <x:protection locked="1" hidden="1"/>
    </x:xf>
    <x:xf numFmtId="200" fontId="1" fillId="2" borderId="5" xfId="0" applyNumberFormat="1" applyFont="1" applyFill="1" applyBorder="1" applyAlignment="1" applyProtection="1">
      <x:alignment vertical="center"/>
      <x:protection locked="1" hidden="1"/>
    </x:xf>
    <x:xf numFmtId="0" fontId="1" fillId="2" borderId="5" xfId="0" applyNumberFormat="1" applyFont="1" applyFill="1" applyBorder="1" applyAlignment="1" applyProtection="1">
      <x:alignment vertical="center"/>
      <x:protection locked="1" hidden="1"/>
    </x:xf>
    <x:xf numFmtId="200" fontId="1" fillId="2" borderId="6" xfId="0" applyNumberFormat="1" applyFont="1" applyFill="1" applyBorder="1" applyAlignment="1" applyProtection="1">
      <x:alignment vertical="center"/>
      <x:protection locked="1" hidden="1"/>
    </x:xf>
    <x:xf numFmtId="200" fontId="5" fillId="5" borderId="0" xfId="0" applyNumberFormat="1" applyFont="1" applyFill="1" applyBorder="1" applyAlignment="1" applyProtection="1">
      <x:alignment vertical="center"/>
      <x:protection locked="1" hidden="1"/>
    </x:xf>
    <x:xf numFmtId="0" fontId="1" fillId="2" borderId="6" xfId="0" applyNumberFormat="1" applyFont="1" applyFill="1" applyBorder="1" applyAlignment="1" applyProtection="1">
      <x:alignment vertical="center"/>
      <x:protection locked="1" hidden="1"/>
    </x:xf>
    <x:xf numFmtId="201" fontId="5" fillId="2" borderId="0" xfId="0" applyNumberFormat="1" applyFont="1" applyFill="1" applyBorder="1" applyAlignment="1" applyProtection="1">
      <x:alignment vertical="center"/>
      <x:protection locked="1" hidden="1"/>
    </x:xf>
    <x:xf numFmtId="201" fontId="1" fillId="2" borderId="1" xfId="0" applyNumberFormat="1" applyFont="1" applyFill="1" applyBorder="1" applyAlignment="1" applyProtection="1">
      <x:alignment vertical="center"/>
      <x:protection locked="0" hidden="0"/>
    </x:xf>
    <x:xf numFmtId="0" fontId="1" fillId="2" borderId="1" xfId="0" applyNumberFormat="1" applyFont="1" applyFill="1" applyBorder="1" applyAlignment="1" applyProtection="1">
      <x:alignment vertical="center"/>
      <x:protection locked="0" hidden="0"/>
    </x:xf>
    <x:xf numFmtId="200" fontId="1" fillId="2" borderId="1" xfId="0" applyNumberFormat="1" applyFont="1" applyFill="1" applyBorder="1" applyAlignment="1" applyProtection="1">
      <x:alignment vertical="center"/>
      <x:protection locked="0" hidden="0"/>
    </x:xf>
    <x:xf numFmtId="0" fontId="1" fillId="3" borderId="1" xfId="0" applyNumberFormat="1" applyFont="1" applyFill="1" applyBorder="1" applyAlignment="1" applyProtection="1">
      <x:alignment horizontal="center" vertical="center"/>
      <x:protection locked="1" hidden="1"/>
    </x:xf>
    <x:xf numFmtId="0" fontId="11" fillId="0" borderId="0" xfId="0" applyNumberFormat="1" applyFont="1" applyFill="1" applyBorder="1" applyProtection="1">
      <x:protection locked="1" hidden="1"/>
    </x:xf>
    <x:xf numFmtId="201" fontId="1" fillId="2" borderId="5" xfId="0" applyNumberFormat="1" applyFont="1" applyFill="1" applyBorder="1" applyAlignment="1" applyProtection="1">
      <x:alignment vertical="center"/>
      <x:protection locked="0" hidden="0"/>
    </x:xf>
    <x:xf numFmtId="0" fontId="1" fillId="2" borderId="5" xfId="0" applyNumberFormat="1" applyFont="1" applyFill="1" applyBorder="1" applyAlignment="1" applyProtection="1">
      <x:alignment vertical="center"/>
      <x:protection locked="0" hidden="0"/>
    </x:xf>
    <x:xf numFmtId="200" fontId="1" fillId="2" borderId="5" xfId="0" applyNumberFormat="1" applyFont="1" applyFill="1" applyBorder="1" applyAlignment="1" applyProtection="1">
      <x:alignment vertical="center"/>
      <x:protection locked="0" hidden="0"/>
    </x:xf>
    <x:xf numFmtId="0" fontId="1" fillId="3" borderId="5" xfId="0" applyNumberFormat="1" applyFont="1" applyFill="1" applyBorder="1" applyAlignment="1" applyProtection="1">
      <x:alignment horizontal="center" vertical="center"/>
      <x:protection locked="1" hidden="1"/>
    </x:xf>
    <x:xf numFmtId="201" fontId="1" fillId="2" borderId="6" xfId="0" applyNumberFormat="1" applyFont="1" applyFill="1" applyBorder="1" applyAlignment="1" applyProtection="1">
      <x:alignment vertical="center"/>
      <x:protection locked="0" hidden="0"/>
    </x:xf>
    <x:xf numFmtId="0" fontId="1" fillId="2" borderId="6" xfId="0" applyNumberFormat="1" applyFont="1" applyFill="1" applyBorder="1" applyAlignment="1" applyProtection="1">
      <x:alignment vertical="center"/>
      <x:protection locked="0" hidden="0"/>
    </x:xf>
    <x:xf numFmtId="200" fontId="1" fillId="2" borderId="6" xfId="0" applyNumberFormat="1" applyFont="1" applyFill="1" applyBorder="1" applyAlignment="1" applyProtection="1">
      <x:alignment vertical="center"/>
      <x:protection locked="0" hidden="0"/>
    </x:xf>
    <x:xf numFmtId="0" fontId="1" fillId="3" borderId="6" xfId="0" applyNumberFormat="1" applyFont="1" applyFill="1" applyBorder="1" applyAlignment="1" applyProtection="1">
      <x:alignment horizontal="center" vertical="center"/>
      <x:protection locked="1" hidden="1"/>
    </x:xf>
  </x:cellXfs>
  <x:cellStyles count="1">
    <x:cellStyle name="Normal" xfId="0"/>
  </x:cellStyles>
  <x:dxfs count="3">
    <x:dxf>
      <x:font>
        <x:b/>
        <x:color rgb="FF8F3344"/>
      </x:font>
      <x:fill>
        <x:patternFill patternType="solid">
          <x:bgColor rgb="FFFBEDEF"/>
        </x:patternFill>
      </x:fill>
    </x:dxf>
    <x:dxf>
      <x:font>
        <x:b/>
        <x:color rgb="FF8F3344"/>
      </x:font>
    </x:dxf>
    <x:dxf>
      <x:font>
        <x:b/>
        <x:color rgb="FF8F3344"/>
      </x:font>
      <x:fill>
        <x:patternFill patternType="solid">
          <x:bgColor rgb="FFFBED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1259c61624cf7" /><Relationship Type="http://schemas.openxmlformats.org/officeDocument/2006/relationships/theme" Target="/xl/theme/theme1.xml" Id="Rbd287db3da334062" /><Relationship Type="http://schemas.openxmlformats.org/officeDocument/2006/relationships/sharedStrings" Target="/xl/sharedStrings.xml" Id="R950f99dc8d124c4f" /><Relationship Type="http://schemas.openxmlformats.org/officeDocument/2006/relationships/worksheet" Target="/xl/worksheets/sheet1.xml" Id="R9edecbe7dbb14bf4" /><Relationship Type="http://schemas.openxmlformats.org/officeDocument/2006/relationships/worksheet" Target="/xl/worksheets/sheet2.xml" Id="Rd04c7cfb7c5547ae" /><Relationship Type="http://schemas.openxmlformats.org/officeDocument/2006/relationships/worksheet" Target="/xl/worksheets/sheet3.xml" Id="Rcc7b219575ed4c34" /></Relationships>
</file>

<file path=xl/tables/table1.xml><?xml version="1.0" encoding="utf-8"?>
<x:table xmlns:x="http://schemas.openxmlformats.org/spreadsheetml/2006/main" id="1" name="MovimientosCMRF" displayName="MovimientosCMRF" ref="A6:G506" headerRowCount="1" totalsRowCount="0" totalsRowShown="0">
  <x:autoFilter ref="A6:G506"/>
  <x:tableColumns count="7">
    <x:tableColumn id="1" name="FECHA"/>
    <x:tableColumn id="2" name="TIPO"/>
    <x:tableColumn id="3" name="CATEGORÍA"/>
    <x:tableColumn id="4" name="DETALLE (OPCIONAL)"/>
    <x:tableColumn id="5" name="MEDIO (OPCIONAL)"/>
    <x:tableColumn id="6" name="MONTO $"/>
    <x:tableColumn id="7" name="ESTAD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1c1adcb835643bf" /></Relationships>
</file>

<file path=xl/worksheets/sheet1.xml><?xml version="1.0" encoding="utf-8"?>
<x:worksheet xmlns:x="http://schemas.openxmlformats.org/spreadsheetml/2006/main">
  <x:sheetPr>
    <x:tabColor rgb="FF8F9DA6"/>
  </x:sheetPr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3" hidden="0" customWidth="1"/>
    <x:col min="6" max="6" width="26" hidden="0" customWidth="1"/>
    <x:col min="7" max="7" width="20" hidden="0" customWidth="1"/>
  </x:cols>
  <x:sheetData>
    <x:row r="1">
      <x:c r="A1" s="3"/>
      <x:c r="B1" s="3"/>
      <x:c r="C1" s="3"/>
      <x:c r="D1" s="3"/>
      <x:c r="E1" s="3"/>
      <x:c r="F1" s="3"/>
      <x:c r="G1" s="3"/>
    </x:row>
    <x:row r="2" ht="34" customHeight="1">
      <x:c r="A2" s="4" t="str">
        <x:v>Gastos e ingresos</x:v>
      </x:c>
      <x:c r="B2" s="4"/>
      <x:c r="C2" s="4"/>
      <x:c r="D2" s="4"/>
      <x:c r="E2" s="3"/>
      <x:c r="F2" s="3"/>
      <x:c r="G2" s="3"/>
    </x:row>
    <x:row r="3">
      <x:c r="A3" s="5" t="str">
        <x:v>Control simple para tu actividad · CMRF</x:v>
      </x:c>
      <x:c r="B3" s="5"/>
      <x:c r="C3" s="5"/>
      <x:c r="D3" s="5"/>
      <x:c r="E3" s="3"/>
      <x:c r="F3" s="3"/>
      <x:c r="G3" s="3"/>
    </x:row>
    <x:row r="4">
      <x:c r="A4" s="6"/>
      <x:c r="B4" s="6"/>
      <x:c r="C4" s="6"/>
      <x:c r="D4" s="6"/>
      <x:c r="E4" s="6"/>
      <x:c r="F4" s="6"/>
      <x:c r="G4" s="6"/>
    </x:row>
    <x:row r="5">
      <x:c r="A5" s="3"/>
      <x:c r="B5" s="3"/>
      <x:c r="C5" s="3"/>
      <x:c r="D5" s="3"/>
      <x:c r="E5" s="3"/>
      <x:c r="F5" s="3"/>
      <x:c r="G5" s="3"/>
    </x:row>
    <x:row r="6" ht="30" customHeight="1">
      <x:c r="A6" s="3" t="str">
        <x:v>AÑO</x:v>
      </x:c>
      <x:c r="B6" s="48" t="n">
        <x:v>2026</x:v>
      </x:c>
      <x:c r="C6" s="3"/>
      <x:c r="D6" s="49" t="str">
        <x:f>IFERROR(HYPERLINK("#'Movimientos'!A7","CARGAR MOVIMIENTO"),"CARGAR MOVIMIENTO")</x:f>
        <x:v>CARGAR MOVIMIENTO</x:v>
      </x:c>
      <x:c r="E6" s="3"/>
      <x:c r="F6" s="50" t="str">
        <x:f>IFERROR(HYPERLINK("#'Categorías'!A7","EDITAR CATEGORÍAS"),"EDITAR CATEGORÍAS")</x:f>
        <x:v>EDITAR CATEGORÍAS</x:v>
      </x:c>
      <x:c r="G6" s="51"/>
    </x:row>
    <x:row r="7">
      <x:c r="A7" s="3"/>
      <x:c r="B7" s="3"/>
      <x:c r="C7" s="3"/>
      <x:c r="D7" s="3"/>
      <x:c r="E7" s="3"/>
      <x:c r="F7" s="3"/>
      <x:c r="G7" s="3"/>
    </x:row>
    <x:row r="8" ht="36" customHeight="1">
      <x:c r="A8" s="17" t="str">
        <x:v>INGRESOS</x:v>
      </x:c>
      <x:c r="B8" s="52" t="n">
        <x:f>SUM(B13:B24)</x:f>
        <x:v>0</x:v>
      </x:c>
      <x:c r="C8" s="17" t="str">
        <x:v>GASTOS</x:v>
      </x:c>
      <x:c r="D8" s="52" t="n">
        <x:f>SUM(C13:C24)</x:f>
        <x:v>0</x:v>
      </x:c>
      <x:c r="E8" s="3"/>
      <x:c r="F8" s="17" t="str">
        <x:v>SALDO</x:v>
      </x:c>
      <x:c r="G8" s="52" t="n">
        <x:f>B8-D8</x:f>
        <x:v>0</x:v>
      </x:c>
    </x:row>
    <x:row r="9">
      <x:c r="A9" s="3" t="str">
        <x:v>A REVISAR</x:v>
      </x:c>
      <x:c r="B9" s="53" t="n">
        <x:f>COUNTIFS(Movimientos!$G$7:$G$506,"Revisar")</x:f>
        <x:v>0</x:v>
      </x:c>
      <x:c r="C9" s="21" t="str">
        <x:v>Los totales incluyen solo filas completas y válidas.</x:v>
      </x:c>
      <x:c r="D9" s="21"/>
      <x:c r="E9" s="21"/>
      <x:c r="F9" s="21"/>
      <x:c r="G9" s="21"/>
    </x:row>
    <x:row r="10">
      <x:c r="A10" s="3"/>
      <x:c r="B10" s="3"/>
      <x:c r="C10" s="3"/>
      <x:c r="D10" s="3"/>
      <x:c r="E10" s="3"/>
      <x:c r="F10" s="3"/>
      <x:c r="G10" s="3"/>
    </x:row>
    <x:row r="11">
      <x:c r="A11" s="3"/>
      <x:c r="B11" s="3"/>
      <x:c r="C11" s="3"/>
      <x:c r="D11" s="3"/>
      <x:c r="E11" s="3"/>
      <x:c r="F11" s="3"/>
      <x:c r="G11" s="3"/>
    </x:row>
    <x:row r="12" ht="28" customHeight="1">
      <x:c r="A12" s="26" t="str">
        <x:v>MES</x:v>
      </x:c>
      <x:c r="B12" s="26" t="str">
        <x:v>INGRESOS</x:v>
      </x:c>
      <x:c r="C12" s="26" t="str">
        <x:v>GASTOS</x:v>
      </x:c>
      <x:c r="D12" s="26" t="str">
        <x:v>SALDO</x:v>
      </x:c>
      <x:c r="E12" s="3"/>
      <x:c r="F12" s="26" t="str">
        <x:v>GASTOS POR CATEGORÍA</x:v>
      </x:c>
      <x:c r="G12" s="26" t="str">
        <x:v>TOTAL</x:v>
      </x:c>
    </x:row>
    <x:row r="13" ht="24" customHeight="1">
      <x:c r="A13" s="6" t="str">
        <x:v>Enero</x:v>
      </x:c>
      <x:c r="B13" s="54" t="n">
        <x:f>SUMIFS(Movimientos!$F$7:$F$506,Movimientos!$A$7:$A$506,"&gt;="&amp;DATE($B$6,1,1),Movimientos!$A$7:$A$506,"&lt;"&amp;DATE($B$6,2,1),Movimientos!$B$7:$B$506,"Ingreso",Movimientos!$G$7:$G$506,"OK")</x:f>
        <x:v>0</x:v>
      </x:c>
      <x:c r="C13" s="54" t="n">
        <x:f>SUMIFS(Movimientos!$F$7:$F$506,Movimientos!$A$7:$A$506,"&gt;="&amp;DATE($B$6,1,1),Movimientos!$A$7:$A$506,"&lt;"&amp;DATE($B$6,2,1),Movimientos!$B$7:$B$506,"Gasto",Movimientos!$G$7:$G$506,"OK")</x:f>
        <x:v>0</x:v>
      </x:c>
      <x:c r="D13" s="54" t="n">
        <x:f>B13-C13</x:f>
        <x:v>0</x:v>
      </x:c>
      <x:c r="E13" s="3"/>
      <x:c r="F13" s="55" t="str">
        <x:f>IF('Categorías'!B7="Gasto",'Categorías'!A7,"")</x:f>
        <x:v>Compras e insumos</x:v>
      </x:c>
      <x:c r="G13" s="54" t="n">
        <x:f>IF(F13="","",SUMIFS(Movimientos!$F$7:$F$506,Movimientos!$C$7:$C$506,F13,Movimientos!$B$7:$B$506,"Gasto",Movimientos!$G$7:$G$506,"OK",Movimientos!$A$7:$A$506,"&gt;="&amp;DATE($B$6,1,1),Movimientos!$A$7:$A$506,"&lt;"&amp;DATE($B$6+1,1,1)))</x:f>
        <x:v>0</x:v>
      </x:c>
    </x:row>
    <x:row r="14" ht="24" customHeight="1">
      <x:c r="A14" s="28" t="str">
        <x:v>Febrero</x:v>
      </x:c>
      <x:c r="B14" s="56" t="n">
        <x:f>SUMIFS(Movimientos!$F$7:$F$506,Movimientos!$A$7:$A$506,"&gt;="&amp;DATE($B$6,2,1),Movimientos!$A$7:$A$506,"&lt;"&amp;DATE($B$6,3,1),Movimientos!$B$7:$B$506,"Ingreso",Movimientos!$G$7:$G$506,"OK")</x:f>
        <x:v>0</x:v>
      </x:c>
      <x:c r="C14" s="56" t="n">
        <x:f>SUMIFS(Movimientos!$F$7:$F$506,Movimientos!$A$7:$A$506,"&gt;="&amp;DATE($B$6,2,1),Movimientos!$A$7:$A$506,"&lt;"&amp;DATE($B$6,3,1),Movimientos!$B$7:$B$506,"Gasto",Movimientos!$G$7:$G$506,"OK")</x:f>
        <x:v>0</x:v>
      </x:c>
      <x:c r="D14" s="56" t="n">
        <x:f>B14-C14</x:f>
        <x:v>0</x:v>
      </x:c>
      <x:c r="E14" s="3"/>
      <x:c r="F14" s="57" t="str">
        <x:f>IF('Categorías'!B8="Gasto",'Categorías'!A8,"")</x:f>
        <x:v>Gastos operativos</x:v>
      </x:c>
      <x:c r="G14" s="56" t="n">
        <x:f>IF(F14="","",SUMIFS(Movimientos!$F$7:$F$506,Movimientos!$C$7:$C$506,F14,Movimientos!$B$7:$B$506,"Gasto",Movimientos!$G$7:$G$506,"OK",Movimientos!$A$7:$A$506,"&gt;="&amp;DATE($B$6,1,1),Movimientos!$A$7:$A$506,"&lt;"&amp;DATE($B$6+1,1,1)))</x:f>
        <x:v>0</x:v>
      </x:c>
    </x:row>
    <x:row r="15" ht="24" customHeight="1">
      <x:c r="A15" s="28" t="str">
        <x:v>Marzo</x:v>
      </x:c>
      <x:c r="B15" s="56" t="n">
        <x:f>SUMIFS(Movimientos!$F$7:$F$506,Movimientos!$A$7:$A$506,"&gt;="&amp;DATE($B$6,3,1),Movimientos!$A$7:$A$506,"&lt;"&amp;DATE($B$6,4,1),Movimientos!$B$7:$B$506,"Ingreso",Movimientos!$G$7:$G$506,"OK")</x:f>
        <x:v>0</x:v>
      </x:c>
      <x:c r="C15" s="56" t="n">
        <x:f>SUMIFS(Movimientos!$F$7:$F$506,Movimientos!$A$7:$A$506,"&gt;="&amp;DATE($B$6,3,1),Movimientos!$A$7:$A$506,"&lt;"&amp;DATE($B$6,4,1),Movimientos!$B$7:$B$506,"Gasto",Movimientos!$G$7:$G$506,"OK")</x:f>
        <x:v>0</x:v>
      </x:c>
      <x:c r="D15" s="56" t="n">
        <x:f>B15-C15</x:f>
        <x:v>0</x:v>
      </x:c>
      <x:c r="E15" s="3"/>
      <x:c r="F15" s="57" t="str">
        <x:f>IF('Categorías'!B9="Gasto",'Categorías'!A9,"")</x:f>
        <x:v>Personal y profesionales</x:v>
      </x:c>
      <x:c r="G15" s="56" t="n">
        <x:f>IF(F15="","",SUMIFS(Movimientos!$F$7:$F$506,Movimientos!$C$7:$C$506,F15,Movimientos!$B$7:$B$506,"Gasto",Movimientos!$G$7:$G$506,"OK",Movimientos!$A$7:$A$506,"&gt;="&amp;DATE($B$6,1,1),Movimientos!$A$7:$A$506,"&lt;"&amp;DATE($B$6+1,1,1)))</x:f>
        <x:v>0</x:v>
      </x:c>
    </x:row>
    <x:row r="16" ht="24" customHeight="1">
      <x:c r="A16" s="28" t="str">
        <x:v>Abril</x:v>
      </x:c>
      <x:c r="B16" s="56" t="n">
        <x:f>SUMIFS(Movimientos!$F$7:$F$506,Movimientos!$A$7:$A$506,"&gt;="&amp;DATE($B$6,4,1),Movimientos!$A$7:$A$506,"&lt;"&amp;DATE($B$6,5,1),Movimientos!$B$7:$B$506,"Ingreso",Movimientos!$G$7:$G$506,"OK")</x:f>
        <x:v>0</x:v>
      </x:c>
      <x:c r="C16" s="56" t="n">
        <x:f>SUMIFS(Movimientos!$F$7:$F$506,Movimientos!$A$7:$A$506,"&gt;="&amp;DATE($B$6,4,1),Movimientos!$A$7:$A$506,"&lt;"&amp;DATE($B$6,5,1),Movimientos!$B$7:$B$506,"Gasto",Movimientos!$G$7:$G$506,"OK")</x:f>
        <x:v>0</x:v>
      </x:c>
      <x:c r="D16" s="56" t="n">
        <x:f>B16-C16</x:f>
        <x:v>0</x:v>
      </x:c>
      <x:c r="E16" s="3"/>
      <x:c r="F16" s="57" t="str">
        <x:f>IF('Categorías'!B10="Gasto",'Categorías'!A10,"")</x:f>
        <x:v>Impuestos y comisiones</x:v>
      </x:c>
      <x:c r="G16" s="56" t="n">
        <x:f>IF(F16="","",SUMIFS(Movimientos!$F$7:$F$506,Movimientos!$C$7:$C$506,F16,Movimientos!$B$7:$B$506,"Gasto",Movimientos!$G$7:$G$506,"OK",Movimientos!$A$7:$A$506,"&gt;="&amp;DATE($B$6,1,1),Movimientos!$A$7:$A$506,"&lt;"&amp;DATE($B$6+1,1,1)))</x:f>
        <x:v>0</x:v>
      </x:c>
    </x:row>
    <x:row r="17" ht="24" customHeight="1">
      <x:c r="A17" s="28" t="str">
        <x:v>Mayo</x:v>
      </x:c>
      <x:c r="B17" s="56" t="n">
        <x:f>SUMIFS(Movimientos!$F$7:$F$506,Movimientos!$A$7:$A$506,"&gt;="&amp;DATE($B$6,5,1),Movimientos!$A$7:$A$506,"&lt;"&amp;DATE($B$6,6,1),Movimientos!$B$7:$B$506,"Ingreso",Movimientos!$G$7:$G$506,"OK")</x:f>
        <x:v>0</x:v>
      </x:c>
      <x:c r="C17" s="56" t="n">
        <x:f>SUMIFS(Movimientos!$F$7:$F$506,Movimientos!$A$7:$A$506,"&gt;="&amp;DATE($B$6,5,1),Movimientos!$A$7:$A$506,"&lt;"&amp;DATE($B$6,6,1),Movimientos!$B$7:$B$506,"Gasto",Movimientos!$G$7:$G$506,"OK")</x:f>
        <x:v>0</x:v>
      </x:c>
      <x:c r="D17" s="56" t="n">
        <x:f>B17-C17</x:f>
        <x:v>0</x:v>
      </x:c>
      <x:c r="E17" s="3"/>
      <x:c r="F17" s="57" t="str">
        <x:f>IF('Categorías'!B11="Gasto",'Categorías'!A11,"")</x:f>
        <x:v>Marketing y ventas</x:v>
      </x:c>
      <x:c r="G17" s="56" t="n">
        <x:f>IF(F17="","",SUMIFS(Movimientos!$F$7:$F$506,Movimientos!$C$7:$C$506,F17,Movimientos!$B$7:$B$506,"Gasto",Movimientos!$G$7:$G$506,"OK",Movimientos!$A$7:$A$506,"&gt;="&amp;DATE($B$6,1,1),Movimientos!$A$7:$A$506,"&lt;"&amp;DATE($B$6+1,1,1)))</x:f>
        <x:v>0</x:v>
      </x:c>
    </x:row>
    <x:row r="18" ht="24" customHeight="1">
      <x:c r="A18" s="28" t="str">
        <x:v>Junio</x:v>
      </x:c>
      <x:c r="B18" s="56" t="n">
        <x:f>SUMIFS(Movimientos!$F$7:$F$506,Movimientos!$A$7:$A$506,"&gt;="&amp;DATE($B$6,6,1),Movimientos!$A$7:$A$506,"&lt;"&amp;DATE($B$6,7,1),Movimientos!$B$7:$B$506,"Ingreso",Movimientos!$G$7:$G$506,"OK")</x:f>
        <x:v>0</x:v>
      </x:c>
      <x:c r="C18" s="56" t="n">
        <x:f>SUMIFS(Movimientos!$F$7:$F$506,Movimientos!$A$7:$A$506,"&gt;="&amp;DATE($B$6,6,1),Movimientos!$A$7:$A$506,"&lt;"&amp;DATE($B$6,7,1),Movimientos!$B$7:$B$506,"Gasto",Movimientos!$G$7:$G$506,"OK")</x:f>
        <x:v>0</x:v>
      </x:c>
      <x:c r="D18" s="56" t="n">
        <x:f>B18-C18</x:f>
        <x:v>0</x:v>
      </x:c>
      <x:c r="E18" s="3"/>
      <x:c r="F18" s="57" t="str">
        <x:f>IF('Categorías'!B12="Gasto",'Categorías'!A12,"")</x:f>
        <x:v>Otros gastos</x:v>
      </x:c>
      <x:c r="G18" s="56" t="n">
        <x:f>IF(F18="","",SUMIFS(Movimientos!$F$7:$F$506,Movimientos!$C$7:$C$506,F18,Movimientos!$B$7:$B$506,"Gasto",Movimientos!$G$7:$G$506,"OK",Movimientos!$A$7:$A$506,"&gt;="&amp;DATE($B$6,1,1),Movimientos!$A$7:$A$506,"&lt;"&amp;DATE($B$6+1,1,1)))</x:f>
        <x:v>0</x:v>
      </x:c>
    </x:row>
    <x:row r="19" ht="24" customHeight="1">
      <x:c r="A19" s="28" t="str">
        <x:v>Julio</x:v>
      </x:c>
      <x:c r="B19" s="56" t="n">
        <x:f>SUMIFS(Movimientos!$F$7:$F$506,Movimientos!$A$7:$A$506,"&gt;="&amp;DATE($B$6,7,1),Movimientos!$A$7:$A$506,"&lt;"&amp;DATE($B$6,8,1),Movimientos!$B$7:$B$506,"Ingreso",Movimientos!$G$7:$G$506,"OK")</x:f>
        <x:v>0</x:v>
      </x:c>
      <x:c r="C19" s="56" t="n">
        <x:f>SUMIFS(Movimientos!$F$7:$F$506,Movimientos!$A$7:$A$506,"&gt;="&amp;DATE($B$6,7,1),Movimientos!$A$7:$A$506,"&lt;"&amp;DATE($B$6,8,1),Movimientos!$B$7:$B$506,"Gasto",Movimientos!$G$7:$G$506,"OK")</x:f>
        <x:v>0</x:v>
      </x:c>
      <x:c r="D19" s="56" t="n">
        <x:f>B19-C19</x:f>
        <x:v>0</x:v>
      </x:c>
      <x:c r="E19" s="3"/>
      <x:c r="F19" s="57" t="str">
        <x:f>IF('Categorías'!B13="Gasto",'Categorías'!A13,"")</x:f>
      </x:c>
      <x:c r="G19" s="56" t="str">
        <x:f>IF(F19="","",SUMIFS(Movimientos!$F$7:$F$506,Movimientos!$C$7:$C$506,F19,Movimientos!$B$7:$B$506,"Gasto",Movimientos!$G$7:$G$506,"OK",Movimientos!$A$7:$A$506,"&gt;="&amp;DATE($B$6,1,1),Movimientos!$A$7:$A$506,"&lt;"&amp;DATE($B$6+1,1,1)))</x:f>
      </x:c>
    </x:row>
    <x:row r="20" ht="24" customHeight="1">
      <x:c r="A20" s="28" t="str">
        <x:v>Agosto</x:v>
      </x:c>
      <x:c r="B20" s="56" t="n">
        <x:f>SUMIFS(Movimientos!$F$7:$F$506,Movimientos!$A$7:$A$506,"&gt;="&amp;DATE($B$6,8,1),Movimientos!$A$7:$A$506,"&lt;"&amp;DATE($B$6,9,1),Movimientos!$B$7:$B$506,"Ingreso",Movimientos!$G$7:$G$506,"OK")</x:f>
        <x:v>0</x:v>
      </x:c>
      <x:c r="C20" s="56" t="n">
        <x:f>SUMIFS(Movimientos!$F$7:$F$506,Movimientos!$A$7:$A$506,"&gt;="&amp;DATE($B$6,8,1),Movimientos!$A$7:$A$506,"&lt;"&amp;DATE($B$6,9,1),Movimientos!$B$7:$B$506,"Gasto",Movimientos!$G$7:$G$506,"OK")</x:f>
        <x:v>0</x:v>
      </x:c>
      <x:c r="D20" s="56" t="n">
        <x:f>B20-C20</x:f>
        <x:v>0</x:v>
      </x:c>
      <x:c r="E20" s="3"/>
      <x:c r="F20" s="57" t="str">
        <x:f>IF('Categorías'!B14="Gasto",'Categorías'!A14,"")</x:f>
      </x:c>
      <x:c r="G20" s="56" t="str">
        <x:f>IF(F20="","",SUMIFS(Movimientos!$F$7:$F$506,Movimientos!$C$7:$C$506,F20,Movimientos!$B$7:$B$506,"Gasto",Movimientos!$G$7:$G$506,"OK",Movimientos!$A$7:$A$506,"&gt;="&amp;DATE($B$6,1,1),Movimientos!$A$7:$A$506,"&lt;"&amp;DATE($B$6+1,1,1)))</x:f>
      </x:c>
    </x:row>
    <x:row r="21" ht="24" customHeight="1">
      <x:c r="A21" s="28" t="str">
        <x:v>Septiembre</x:v>
      </x:c>
      <x:c r="B21" s="56" t="n">
        <x:f>SUMIFS(Movimientos!$F$7:$F$506,Movimientos!$A$7:$A$506,"&gt;="&amp;DATE($B$6,9,1),Movimientos!$A$7:$A$506,"&lt;"&amp;DATE($B$6,10,1),Movimientos!$B$7:$B$506,"Ingreso",Movimientos!$G$7:$G$506,"OK")</x:f>
        <x:v>0</x:v>
      </x:c>
      <x:c r="C21" s="56" t="n">
        <x:f>SUMIFS(Movimientos!$F$7:$F$506,Movimientos!$A$7:$A$506,"&gt;="&amp;DATE($B$6,9,1),Movimientos!$A$7:$A$506,"&lt;"&amp;DATE($B$6,10,1),Movimientos!$B$7:$B$506,"Gasto",Movimientos!$G$7:$G$506,"OK")</x:f>
        <x:v>0</x:v>
      </x:c>
      <x:c r="D21" s="56" t="n">
        <x:f>B21-C21</x:f>
        <x:v>0</x:v>
      </x:c>
      <x:c r="E21" s="3"/>
      <x:c r="F21" s="57" t="str">
        <x:f>IF('Categorías'!B15="Gasto",'Categorías'!A15,"")</x:f>
      </x:c>
      <x:c r="G21" s="56" t="str">
        <x:f>IF(F21="","",SUMIFS(Movimientos!$F$7:$F$506,Movimientos!$C$7:$C$506,F21,Movimientos!$B$7:$B$506,"Gasto",Movimientos!$G$7:$G$506,"OK",Movimientos!$A$7:$A$506,"&gt;="&amp;DATE($B$6,1,1),Movimientos!$A$7:$A$506,"&lt;"&amp;DATE($B$6+1,1,1)))</x:f>
      </x:c>
    </x:row>
    <x:row r="22" ht="24" customHeight="1">
      <x:c r="A22" s="28" t="str">
        <x:v>Octubre</x:v>
      </x:c>
      <x:c r="B22" s="56" t="n">
        <x:f>SUMIFS(Movimientos!$F$7:$F$506,Movimientos!$A$7:$A$506,"&gt;="&amp;DATE($B$6,10,1),Movimientos!$A$7:$A$506,"&lt;"&amp;DATE($B$6,11,1),Movimientos!$B$7:$B$506,"Ingreso",Movimientos!$G$7:$G$506,"OK")</x:f>
        <x:v>0</x:v>
      </x:c>
      <x:c r="C22" s="56" t="n">
        <x:f>SUMIFS(Movimientos!$F$7:$F$506,Movimientos!$A$7:$A$506,"&gt;="&amp;DATE($B$6,10,1),Movimientos!$A$7:$A$506,"&lt;"&amp;DATE($B$6,11,1),Movimientos!$B$7:$B$506,"Gasto",Movimientos!$G$7:$G$506,"OK")</x:f>
        <x:v>0</x:v>
      </x:c>
      <x:c r="D22" s="56" t="n">
        <x:f>B22-C22</x:f>
        <x:v>0</x:v>
      </x:c>
      <x:c r="E22" s="3"/>
      <x:c r="F22" s="57" t="str">
        <x:f>IF('Categorías'!B16="Gasto",'Categorías'!A16,"")</x:f>
      </x:c>
      <x:c r="G22" s="56" t="str">
        <x:f>IF(F22="","",SUMIFS(Movimientos!$F$7:$F$506,Movimientos!$C$7:$C$506,F22,Movimientos!$B$7:$B$506,"Gasto",Movimientos!$G$7:$G$506,"OK",Movimientos!$A$7:$A$506,"&gt;="&amp;DATE($B$6,1,1),Movimientos!$A$7:$A$506,"&lt;"&amp;DATE($B$6+1,1,1)))</x:f>
      </x:c>
    </x:row>
    <x:row r="23" ht="24" customHeight="1">
      <x:c r="A23" s="28" t="str">
        <x:v>Noviembre</x:v>
      </x:c>
      <x:c r="B23" s="56" t="n">
        <x:f>SUMIFS(Movimientos!$F$7:$F$506,Movimientos!$A$7:$A$506,"&gt;="&amp;DATE($B$6,11,1),Movimientos!$A$7:$A$506,"&lt;"&amp;DATE($B$6,12,1),Movimientos!$B$7:$B$506,"Ingreso",Movimientos!$G$7:$G$506,"OK")</x:f>
        <x:v>0</x:v>
      </x:c>
      <x:c r="C23" s="56" t="n">
        <x:f>SUMIFS(Movimientos!$F$7:$F$506,Movimientos!$A$7:$A$506,"&gt;="&amp;DATE($B$6,11,1),Movimientos!$A$7:$A$506,"&lt;"&amp;DATE($B$6,12,1),Movimientos!$B$7:$B$506,"Gasto",Movimientos!$G$7:$G$506,"OK")</x:f>
        <x:v>0</x:v>
      </x:c>
      <x:c r="D23" s="56" t="n">
        <x:f>B23-C23</x:f>
        <x:v>0</x:v>
      </x:c>
      <x:c r="E23" s="3"/>
      <x:c r="F23" s="57" t="str">
        <x:f>IF('Categorías'!B17="Gasto",'Categorías'!A17,"")</x:f>
      </x:c>
      <x:c r="G23" s="56" t="str">
        <x:f>IF(F23="","",SUMIFS(Movimientos!$F$7:$F$506,Movimientos!$C$7:$C$506,F23,Movimientos!$B$7:$B$506,"Gasto",Movimientos!$G$7:$G$506,"OK",Movimientos!$A$7:$A$506,"&gt;="&amp;DATE($B$6,1,1),Movimientos!$A$7:$A$506,"&lt;"&amp;DATE($B$6+1,1,1)))</x:f>
      </x:c>
    </x:row>
    <x:row r="24" ht="24" customHeight="1">
      <x:c r="A24" s="30" t="str">
        <x:v>Diciembre</x:v>
      </x:c>
      <x:c r="B24" s="58" t="n">
        <x:f>SUMIFS(Movimientos!$F$7:$F$506,Movimientos!$A$7:$A$506,"&gt;="&amp;DATE($B$6,12,1),Movimientos!$A$7:$A$506,"&lt;"&amp;DATE($B$6,13,1),Movimientos!$B$7:$B$506,"Ingreso",Movimientos!$G$7:$G$506,"OK")</x:f>
        <x:v>0</x:v>
      </x:c>
      <x:c r="C24" s="58" t="n">
        <x:f>SUMIFS(Movimientos!$F$7:$F$506,Movimientos!$A$7:$A$506,"&gt;="&amp;DATE($B$6,12,1),Movimientos!$A$7:$A$506,"&lt;"&amp;DATE($B$6,13,1),Movimientos!$B$7:$B$506,"Gasto",Movimientos!$G$7:$G$506,"OK")</x:f>
        <x:v>0</x:v>
      </x:c>
      <x:c r="D24" s="58" t="n">
        <x:f>B24-C24</x:f>
        <x:v>0</x:v>
      </x:c>
      <x:c r="E24" s="3"/>
      <x:c r="F24" s="57" t="str">
        <x:f>IF('Categorías'!B18="Gasto",'Categorías'!A18,"")</x:f>
      </x:c>
      <x:c r="G24" s="56" t="str">
        <x:f>IF(F24="","",SUMIFS(Movimientos!$F$7:$F$506,Movimientos!$C$7:$C$506,F24,Movimientos!$B$7:$B$506,"Gasto",Movimientos!$G$7:$G$506,"OK",Movimientos!$A$7:$A$506,"&gt;="&amp;DATE($B$6,1,1),Movimientos!$A$7:$A$506,"&lt;"&amp;DATE($B$6+1,1,1)))</x:f>
      </x:c>
    </x:row>
    <x:row r="25" ht="24" customHeight="1">
      <x:c r="A25" s="24" t="str">
        <x:v>TOTAL ANUAL</x:v>
      </x:c>
      <x:c r="B25" s="59" t="n">
        <x:f>SUM(B13:B24)</x:f>
        <x:v>0</x:v>
      </x:c>
      <x:c r="C25" s="59" t="n">
        <x:f>SUM(C13:C24)</x:f>
        <x:v>0</x:v>
      </x:c>
      <x:c r="D25" s="59" t="n">
        <x:f>SUM(D13:D24)</x:f>
        <x:v>0</x:v>
      </x:c>
      <x:c r="E25" s="3"/>
      <x:c r="F25" s="57" t="str">
        <x:f>IF('Categorías'!B19="Gasto",'Categorías'!A19,"")</x:f>
      </x:c>
      <x:c r="G25" s="56" t="str">
        <x:f>IF(F25="","",SUMIFS(Movimientos!$F$7:$F$506,Movimientos!$C$7:$C$506,F25,Movimientos!$B$7:$B$506,"Gasto",Movimientos!$G$7:$G$506,"OK",Movimientos!$A$7:$A$506,"&gt;="&amp;DATE($B$6,1,1),Movimientos!$A$7:$A$506,"&lt;"&amp;DATE($B$6+1,1,1)))</x:f>
      </x:c>
    </x:row>
    <x:row r="26" ht="24" customHeight="1">
      <x:c r="A26" s="3"/>
      <x:c r="B26" s="3"/>
      <x:c r="C26" s="3"/>
      <x:c r="D26" s="3"/>
      <x:c r="E26" s="3"/>
      <x:c r="F26" s="57" t="str">
        <x:f>IF('Categorías'!B20="Gasto",'Categorías'!A20,"")</x:f>
      </x:c>
      <x:c r="G26" s="56" t="str">
        <x:f>IF(F26="","",SUMIFS(Movimientos!$F$7:$F$506,Movimientos!$C$7:$C$506,F26,Movimientos!$B$7:$B$506,"Gasto",Movimientos!$G$7:$G$506,"OK",Movimientos!$A$7:$A$506,"&gt;="&amp;DATE($B$6,1,1),Movimientos!$A$7:$A$506,"&lt;"&amp;DATE($B$6+1,1,1)))</x:f>
      </x:c>
    </x:row>
    <x:row r="27" ht="24" customHeight="1">
      <x:c r="A27" s="3"/>
      <x:c r="B27" s="3"/>
      <x:c r="C27" s="3"/>
      <x:c r="D27" s="3"/>
      <x:c r="E27" s="3"/>
      <x:c r="F27" s="57" t="str">
        <x:f>IF('Categorías'!B21="Gasto",'Categorías'!A21,"")</x:f>
      </x:c>
      <x:c r="G27" s="56" t="str">
        <x:f>IF(F27="","",SUMIFS(Movimientos!$F$7:$F$506,Movimientos!$C$7:$C$506,F27,Movimientos!$B$7:$B$506,"Gasto",Movimientos!$G$7:$G$506,"OK",Movimientos!$A$7:$A$506,"&gt;="&amp;DATE($B$6,1,1),Movimientos!$A$7:$A$506,"&lt;"&amp;DATE($B$6+1,1,1)))</x:f>
      </x:c>
    </x:row>
    <x:row r="28" ht="24" customHeight="1">
      <x:c r="A28" s="34" t="str">
        <x:v>Cómo empezar</x:v>
      </x:c>
      <x:c r="B28" s="34"/>
      <x:c r="C28" s="34"/>
      <x:c r="D28" s="34"/>
      <x:c r="E28" s="3"/>
      <x:c r="F28" s="57" t="str">
        <x:f>IF('Categorías'!B22="Gasto",'Categorías'!A22,"")</x:f>
      </x:c>
      <x:c r="G28" s="56" t="str">
        <x:f>IF(F28="","",SUMIFS(Movimientos!$F$7:$F$506,Movimientos!$C$7:$C$506,F28,Movimientos!$B$7:$B$506,"Gasto",Movimientos!$G$7:$G$506,"OK",Movimientos!$A$7:$A$506,"&gt;="&amp;DATE($B$6,1,1),Movimientos!$A$7:$A$506,"&lt;"&amp;DATE($B$6+1,1,1)))</x:f>
      </x:c>
    </x:row>
    <x:row r="29" ht="24" customHeight="1">
      <x:c r="A29" s="3"/>
      <x:c r="B29" s="3"/>
      <x:c r="C29" s="3"/>
      <x:c r="D29" s="3"/>
      <x:c r="E29" s="3"/>
      <x:c r="F29" s="57" t="str">
        <x:f>IF('Categorías'!B23="Gasto",'Categorías'!A23,"")</x:f>
      </x:c>
      <x:c r="G29" s="56" t="str">
        <x:f>IF(F29="","",SUMIFS(Movimientos!$F$7:$F$506,Movimientos!$C$7:$C$506,F29,Movimientos!$B$7:$B$506,"Gasto",Movimientos!$G$7:$G$506,"OK",Movimientos!$A$7:$A$506,"&gt;="&amp;DATE($B$6,1,1),Movimientos!$A$7:$A$506,"&lt;"&amp;DATE($B$6+1,1,1)))</x:f>
      </x:c>
    </x:row>
    <x:row r="30" ht="23" customHeight="1">
      <x:c r="A30" s="3" t="str">
        <x:v>1 · Revisá las categorías y agregá las tuyas.</x:v>
      </x:c>
      <x:c r="B30" s="3"/>
      <x:c r="C30" s="3"/>
      <x:c r="D30" s="3"/>
      <x:c r="E30" s="3"/>
      <x:c r="F30" s="57" t="str">
        <x:f>IF('Categorías'!B24="Gasto",'Categorías'!A24,"")</x:f>
      </x:c>
      <x:c r="G30" s="56" t="str">
        <x:f>IF(F30="","",SUMIFS(Movimientos!$F$7:$F$506,Movimientos!$C$7:$C$506,F30,Movimientos!$B$7:$B$506,"Gasto",Movimientos!$G$7:$G$506,"OK",Movimientos!$A$7:$A$506,"&gt;="&amp;DATE($B$6,1,1),Movimientos!$A$7:$A$506,"&lt;"&amp;DATE($B$6+1,1,1)))</x:f>
      </x:c>
    </x:row>
    <x:row r="31" ht="23" customHeight="1">
      <x:c r="A31" s="3" t="str">
        <x:v>2 · Cargá fecha, tipo, categoría y monto.</x:v>
      </x:c>
      <x:c r="B31" s="3"/>
      <x:c r="C31" s="3"/>
      <x:c r="D31" s="3"/>
      <x:c r="E31" s="3"/>
      <x:c r="F31" s="57" t="str">
        <x:f>IF('Categorías'!B25="Gasto",'Categorías'!A25,"")</x:f>
      </x:c>
      <x:c r="G31" s="56" t="str">
        <x:f>IF(F31="","",SUMIFS(Movimientos!$F$7:$F$506,Movimientos!$C$7:$C$506,F31,Movimientos!$B$7:$B$506,"Gasto",Movimientos!$G$7:$G$506,"OK",Movimientos!$A$7:$A$506,"&gt;="&amp;DATE($B$6,1,1),Movimientos!$A$7:$A$506,"&lt;"&amp;DATE($B$6+1,1,1)))</x:f>
      </x:c>
    </x:row>
    <x:row r="32" ht="23" customHeight="1">
      <x:c r="A32" s="3" t="str">
        <x:v>3 · Volvé acá y cambiá el año si hace falta.</x:v>
      </x:c>
      <x:c r="B32" s="3"/>
      <x:c r="C32" s="3"/>
      <x:c r="D32" s="3"/>
      <x:c r="E32" s="3"/>
      <x:c r="F32" s="57" t="str">
        <x:f>IF('Categorías'!B26="Gasto",'Categorías'!A26,"")</x:f>
      </x:c>
      <x:c r="G32" s="56" t="str">
        <x:f>IF(F32="","",SUMIFS(Movimientos!$F$7:$F$506,Movimientos!$C$7:$C$506,F32,Movimientos!$B$7:$B$506,"Gasto",Movimientos!$G$7:$G$506,"OK",Movimientos!$A$7:$A$506,"&gt;="&amp;DATE($B$6,1,1),Movimientos!$A$7:$A$506,"&lt;"&amp;DATE($B$6+1,1,1)))</x:f>
      </x:c>
    </x:row>
    <x:row r="33" ht="24" customHeight="1">
      <x:c r="A33" s="3"/>
      <x:c r="B33" s="3"/>
      <x:c r="C33" s="3"/>
      <x:c r="D33" s="3"/>
      <x:c r="E33" s="3"/>
      <x:c r="F33" s="57" t="str">
        <x:f>IF('Categorías'!B27="Gasto",'Categorías'!A27,"")</x:f>
      </x:c>
      <x:c r="G33" s="56" t="str">
        <x:f>IF(F33="","",SUMIFS(Movimientos!$F$7:$F$506,Movimientos!$C$7:$C$506,F33,Movimientos!$B$7:$B$506,"Gasto",Movimientos!$G$7:$G$506,"OK",Movimientos!$A$7:$A$506,"&gt;="&amp;DATE($B$6,1,1),Movimientos!$A$7:$A$506,"&lt;"&amp;DATE($B$6+1,1,1)))</x:f>
      </x:c>
    </x:row>
    <x:row r="34" ht="24" customHeight="1">
      <x:c r="A34" s="3"/>
      <x:c r="B34" s="3"/>
      <x:c r="C34" s="3"/>
      <x:c r="D34" s="3"/>
      <x:c r="E34" s="3"/>
      <x:c r="F34" s="57" t="str">
        <x:f>IF('Categorías'!B28="Gasto",'Categorías'!A28,"")</x:f>
      </x:c>
      <x:c r="G34" s="56" t="str">
        <x:f>IF(F34="","",SUMIFS(Movimientos!$F$7:$F$506,Movimientos!$C$7:$C$506,F34,Movimientos!$B$7:$B$506,"Gasto",Movimientos!$G$7:$G$506,"OK",Movimientos!$A$7:$A$506,"&gt;="&amp;DATE($B$6,1,1),Movimientos!$A$7:$A$506,"&lt;"&amp;DATE($B$6+1,1,1)))</x:f>
      </x:c>
    </x:row>
    <x:row r="35" ht="24" customHeight="1">
      <x:c r="A35" s="21" t="str">
        <x:v>Usá montos positivos. El saldo es ingresos menos gastos.</x:v>
      </x:c>
      <x:c r="B35" s="21"/>
      <x:c r="C35" s="21"/>
      <x:c r="D35" s="21"/>
      <x:c r="E35" s="3"/>
      <x:c r="F35" s="57" t="str">
        <x:f>IF('Categorías'!B29="Gasto",'Categorías'!A29,"")</x:f>
      </x:c>
      <x:c r="G35" s="56" t="str">
        <x:f>IF(F35="","",SUMIFS(Movimientos!$F$7:$F$506,Movimientos!$C$7:$C$506,F35,Movimientos!$B$7:$B$506,"Gasto",Movimientos!$G$7:$G$506,"OK",Movimientos!$A$7:$A$506,"&gt;="&amp;DATE($B$6,1,1),Movimientos!$A$7:$A$506,"&lt;"&amp;DATE($B$6+1,1,1)))</x:f>
      </x:c>
    </x:row>
    <x:row r="36" ht="24" customHeight="1">
      <x:c r="A36" s="3"/>
      <x:c r="B36" s="3"/>
      <x:c r="C36" s="3"/>
      <x:c r="D36" s="3"/>
      <x:c r="E36" s="3"/>
      <x:c r="F36" s="57" t="str">
        <x:f>IF('Categorías'!B30="Gasto",'Categorías'!A30,"")</x:f>
      </x:c>
      <x:c r="G36" s="56" t="str">
        <x:f>IF(F36="","",SUMIFS(Movimientos!$F$7:$F$506,Movimientos!$C$7:$C$506,F36,Movimientos!$B$7:$B$506,"Gasto",Movimientos!$G$7:$G$506,"OK",Movimientos!$A$7:$A$506,"&gt;="&amp;DATE($B$6,1,1),Movimientos!$A$7:$A$506,"&lt;"&amp;DATE($B$6+1,1,1)))</x:f>
      </x:c>
    </x:row>
    <x:row r="37" ht="24" customHeight="1">
      <x:c r="A37" s="3"/>
      <x:c r="B37" s="3"/>
      <x:c r="C37" s="3"/>
      <x:c r="D37" s="3"/>
      <x:c r="E37" s="3"/>
      <x:c r="F37" s="57" t="str">
        <x:f>IF('Categorías'!B31="Gasto",'Categorías'!A31,"")</x:f>
      </x:c>
      <x:c r="G37" s="56" t="str">
        <x:f>IF(F37="","",SUMIFS(Movimientos!$F$7:$F$506,Movimientos!$C$7:$C$506,F37,Movimientos!$B$7:$B$506,"Gasto",Movimientos!$G$7:$G$506,"OK",Movimientos!$A$7:$A$506,"&gt;="&amp;DATE($B$6,1,1),Movimientos!$A$7:$A$506,"&lt;"&amp;DATE($B$6+1,1,1)))</x:f>
      </x:c>
    </x:row>
    <x:row r="38" ht="24" customHeight="1">
      <x:c r="A38" s="3"/>
      <x:c r="B38" s="3"/>
      <x:c r="C38" s="3"/>
      <x:c r="D38" s="3"/>
      <x:c r="E38" s="3"/>
      <x:c r="F38" s="57" t="str">
        <x:f>IF('Categorías'!B32="Gasto",'Categorías'!A32,"")</x:f>
      </x:c>
      <x:c r="G38" s="56" t="str">
        <x:f>IF(F38="","",SUMIFS(Movimientos!$F$7:$F$506,Movimientos!$C$7:$C$506,F38,Movimientos!$B$7:$B$506,"Gasto",Movimientos!$G$7:$G$506,"OK",Movimientos!$A$7:$A$506,"&gt;="&amp;DATE($B$6,1,1),Movimientos!$A$7:$A$506,"&lt;"&amp;DATE($B$6+1,1,1)))</x:f>
      </x:c>
    </x:row>
    <x:row r="39" ht="24" customHeight="1">
      <x:c r="A39" s="3"/>
      <x:c r="B39" s="3"/>
      <x:c r="C39" s="3"/>
      <x:c r="D39" s="3"/>
      <x:c r="E39" s="3"/>
      <x:c r="F39" s="57" t="str">
        <x:f>IF('Categorías'!B33="Gasto",'Categorías'!A33,"")</x:f>
      </x:c>
      <x:c r="G39" s="56" t="str">
        <x:f>IF(F39="","",SUMIFS(Movimientos!$F$7:$F$506,Movimientos!$C$7:$C$506,F39,Movimientos!$B$7:$B$506,"Gasto",Movimientos!$G$7:$G$506,"OK",Movimientos!$A$7:$A$506,"&gt;="&amp;DATE($B$6,1,1),Movimientos!$A$7:$A$506,"&lt;"&amp;DATE($B$6+1,1,1)))</x:f>
      </x:c>
    </x:row>
    <x:row r="40" ht="24" customHeight="1">
      <x:c r="A40" s="3"/>
      <x:c r="B40" s="3"/>
      <x:c r="C40" s="3"/>
      <x:c r="D40" s="3"/>
      <x:c r="E40" s="3"/>
      <x:c r="F40" s="57" t="str">
        <x:f>IF('Categorías'!B34="Gasto",'Categorías'!A34,"")</x:f>
      </x:c>
      <x:c r="G40" s="56" t="str">
        <x:f>IF(F40="","",SUMIFS(Movimientos!$F$7:$F$506,Movimientos!$C$7:$C$506,F40,Movimientos!$B$7:$B$506,"Gasto",Movimientos!$G$7:$G$506,"OK",Movimientos!$A$7:$A$506,"&gt;="&amp;DATE($B$6,1,1),Movimientos!$A$7:$A$506,"&lt;"&amp;DATE($B$6+1,1,1)))</x:f>
      </x:c>
    </x:row>
    <x:row r="41" ht="24" customHeight="1">
      <x:c r="A41" s="3"/>
      <x:c r="B41" s="3"/>
      <x:c r="C41" s="3"/>
      <x:c r="D41" s="3"/>
      <x:c r="E41" s="3"/>
      <x:c r="F41" s="57" t="str">
        <x:f>IF('Categorías'!B35="Gasto",'Categorías'!A35,"")</x:f>
      </x:c>
      <x:c r="G41" s="56" t="str">
        <x:f>IF(F41="","",SUMIFS(Movimientos!$F$7:$F$506,Movimientos!$C$7:$C$506,F41,Movimientos!$B$7:$B$506,"Gasto",Movimientos!$G$7:$G$506,"OK",Movimientos!$A$7:$A$506,"&gt;="&amp;DATE($B$6,1,1),Movimientos!$A$7:$A$506,"&lt;"&amp;DATE($B$6+1,1,1)))</x:f>
      </x:c>
    </x:row>
    <x:row r="42" ht="24" customHeight="1">
      <x:c r="A42" s="3"/>
      <x:c r="B42" s="3"/>
      <x:c r="C42" s="3"/>
      <x:c r="D42" s="3"/>
      <x:c r="E42" s="3"/>
      <x:c r="F42" s="57" t="str">
        <x:f>IF('Categorías'!B36="Gasto",'Categorías'!A36,"")</x:f>
      </x:c>
      <x:c r="G42" s="56" t="str">
        <x:f>IF(F42="","",SUMIFS(Movimientos!$F$7:$F$506,Movimientos!$C$7:$C$506,F42,Movimientos!$B$7:$B$506,"Gasto",Movimientos!$G$7:$G$506,"OK",Movimientos!$A$7:$A$506,"&gt;="&amp;DATE($B$6,1,1),Movimientos!$A$7:$A$506,"&lt;"&amp;DATE($B$6+1,1,1)))</x:f>
      </x:c>
    </x:row>
    <x:row r="43" ht="24" customHeight="1">
      <x:c r="A43" s="3"/>
      <x:c r="B43" s="3"/>
      <x:c r="C43" s="3"/>
      <x:c r="D43" s="3"/>
      <x:c r="E43" s="3"/>
      <x:c r="F43" s="57" t="str">
        <x:f>IF('Categorías'!B37="Gasto",'Categorías'!A37,"")</x:f>
      </x:c>
      <x:c r="G43" s="56" t="str">
        <x:f>IF(F43="","",SUMIFS(Movimientos!$F$7:$F$506,Movimientos!$C$7:$C$506,F43,Movimientos!$B$7:$B$506,"Gasto",Movimientos!$G$7:$G$506,"OK",Movimientos!$A$7:$A$506,"&gt;="&amp;DATE($B$6,1,1),Movimientos!$A$7:$A$506,"&lt;"&amp;DATE($B$6+1,1,1)))</x:f>
      </x:c>
    </x:row>
    <x:row r="44" ht="24" customHeight="1">
      <x:c r="A44" s="3"/>
      <x:c r="B44" s="3"/>
      <x:c r="C44" s="3"/>
      <x:c r="D44" s="3"/>
      <x:c r="E44" s="3"/>
      <x:c r="F44" s="57" t="str">
        <x:f>IF('Categorías'!B38="Gasto",'Categorías'!A38,"")</x:f>
      </x:c>
      <x:c r="G44" s="56" t="str">
        <x:f>IF(F44="","",SUMIFS(Movimientos!$F$7:$F$506,Movimientos!$C$7:$C$506,F44,Movimientos!$B$7:$B$506,"Gasto",Movimientos!$G$7:$G$506,"OK",Movimientos!$A$7:$A$506,"&gt;="&amp;DATE($B$6,1,1),Movimientos!$A$7:$A$506,"&lt;"&amp;DATE($B$6+1,1,1)))</x:f>
      </x:c>
    </x:row>
    <x:row r="45" ht="24" customHeight="1">
      <x:c r="A45" s="3"/>
      <x:c r="B45" s="3"/>
      <x:c r="C45" s="3"/>
      <x:c r="D45" s="3"/>
      <x:c r="E45" s="3"/>
      <x:c r="F45" s="57" t="str">
        <x:f>IF('Categorías'!B39="Gasto",'Categorías'!A39,"")</x:f>
      </x:c>
      <x:c r="G45" s="56" t="str">
        <x:f>IF(F45="","",SUMIFS(Movimientos!$F$7:$F$506,Movimientos!$C$7:$C$506,F45,Movimientos!$B$7:$B$506,"Gasto",Movimientos!$G$7:$G$506,"OK",Movimientos!$A$7:$A$506,"&gt;="&amp;DATE($B$6,1,1),Movimientos!$A$7:$A$506,"&lt;"&amp;DATE($B$6+1,1,1)))</x:f>
      </x:c>
    </x:row>
    <x:row r="46" ht="24" customHeight="1">
      <x:c r="A46" s="3"/>
      <x:c r="B46" s="3"/>
      <x:c r="C46" s="3"/>
      <x:c r="D46" s="3"/>
      <x:c r="E46" s="3"/>
      <x:c r="F46" s="57" t="str">
        <x:f>IF('Categorías'!B40="Gasto",'Categorías'!A40,"")</x:f>
      </x:c>
      <x:c r="G46" s="56" t="str">
        <x:f>IF(F46="","",SUMIFS(Movimientos!$F$7:$F$506,Movimientos!$C$7:$C$506,F46,Movimientos!$B$7:$B$506,"Gasto",Movimientos!$G$7:$G$506,"OK",Movimientos!$A$7:$A$506,"&gt;="&amp;DATE($B$6,1,1),Movimientos!$A$7:$A$506,"&lt;"&amp;DATE($B$6+1,1,1)))</x:f>
      </x:c>
    </x:row>
    <x:row r="47" ht="24" customHeight="1">
      <x:c r="A47" s="3"/>
      <x:c r="B47" s="3"/>
      <x:c r="C47" s="3"/>
      <x:c r="D47" s="3"/>
      <x:c r="E47" s="3"/>
      <x:c r="F47" s="57" t="str">
        <x:f>IF('Categorías'!B41="Gasto",'Categorías'!A41,"")</x:f>
      </x:c>
      <x:c r="G47" s="56" t="str">
        <x:f>IF(F47="","",SUMIFS(Movimientos!$F$7:$F$506,Movimientos!$C$7:$C$506,F47,Movimientos!$B$7:$B$506,"Gasto",Movimientos!$G$7:$G$506,"OK",Movimientos!$A$7:$A$506,"&gt;="&amp;DATE($B$6,1,1),Movimientos!$A$7:$A$506,"&lt;"&amp;DATE($B$6+1,1,1)))</x:f>
      </x:c>
    </x:row>
    <x:row r="48" ht="24" customHeight="1">
      <x:c r="A48" s="3"/>
      <x:c r="B48" s="3"/>
      <x:c r="C48" s="3"/>
      <x:c r="D48" s="3"/>
      <x:c r="E48" s="3"/>
      <x:c r="F48" s="57" t="str">
        <x:f>IF('Categorías'!B42="Gasto",'Categorías'!A42,"")</x:f>
      </x:c>
      <x:c r="G48" s="56" t="str">
        <x:f>IF(F48="","",SUMIFS(Movimientos!$F$7:$F$506,Movimientos!$C$7:$C$506,F48,Movimientos!$B$7:$B$506,"Gasto",Movimientos!$G$7:$G$506,"OK",Movimientos!$A$7:$A$506,"&gt;="&amp;DATE($B$6,1,1),Movimientos!$A$7:$A$506,"&lt;"&amp;DATE($B$6+1,1,1)))</x:f>
      </x:c>
    </x:row>
    <x:row r="49" ht="24" customHeight="1">
      <x:c r="A49" s="3"/>
      <x:c r="B49" s="3"/>
      <x:c r="C49" s="3"/>
      <x:c r="D49" s="3"/>
      <x:c r="E49" s="3"/>
      <x:c r="F49" s="57" t="str">
        <x:f>IF('Categorías'!B43="Gasto",'Categorías'!A43,"")</x:f>
      </x:c>
      <x:c r="G49" s="56" t="str">
        <x:f>IF(F49="","",SUMIFS(Movimientos!$F$7:$F$506,Movimientos!$C$7:$C$506,F49,Movimientos!$B$7:$B$506,"Gasto",Movimientos!$G$7:$G$506,"OK",Movimientos!$A$7:$A$506,"&gt;="&amp;DATE($B$6,1,1),Movimientos!$A$7:$A$506,"&lt;"&amp;DATE($B$6+1,1,1)))</x:f>
      </x:c>
    </x:row>
    <x:row r="50" ht="24" customHeight="1">
      <x:c r="A50" s="3"/>
      <x:c r="B50" s="3"/>
      <x:c r="C50" s="3"/>
      <x:c r="D50" s="3"/>
      <x:c r="E50" s="3"/>
      <x:c r="F50" s="57" t="str">
        <x:f>IF('Categorías'!B44="Gasto",'Categorías'!A44,"")</x:f>
      </x:c>
      <x:c r="G50" s="56" t="str">
        <x:f>IF(F50="","",SUMIFS(Movimientos!$F$7:$F$506,Movimientos!$C$7:$C$506,F50,Movimientos!$B$7:$B$506,"Gasto",Movimientos!$G$7:$G$506,"OK",Movimientos!$A$7:$A$506,"&gt;="&amp;DATE($B$6,1,1),Movimientos!$A$7:$A$506,"&lt;"&amp;DATE($B$6+1,1,1)))</x:f>
      </x:c>
    </x:row>
    <x:row r="51" ht="24" customHeight="1">
      <x:c r="A51" s="3"/>
      <x:c r="B51" s="3"/>
      <x:c r="C51" s="3"/>
      <x:c r="D51" s="3"/>
      <x:c r="E51" s="3"/>
      <x:c r="F51" s="57" t="str">
        <x:f>IF('Categorías'!B45="Gasto",'Categorías'!A45,"")</x:f>
      </x:c>
      <x:c r="G51" s="56" t="str">
        <x:f>IF(F51="","",SUMIFS(Movimientos!$F$7:$F$506,Movimientos!$C$7:$C$506,F51,Movimientos!$B$7:$B$506,"Gasto",Movimientos!$G$7:$G$506,"OK",Movimientos!$A$7:$A$506,"&gt;="&amp;DATE($B$6,1,1),Movimientos!$A$7:$A$506,"&lt;"&amp;DATE($B$6+1,1,1)))</x:f>
      </x:c>
    </x:row>
    <x:row r="52" ht="24" customHeight="1">
      <x:c r="A52" s="3"/>
      <x:c r="B52" s="3"/>
      <x:c r="C52" s="3"/>
      <x:c r="D52" s="3"/>
      <x:c r="E52" s="3"/>
      <x:c r="F52" s="57" t="str">
        <x:f>IF('Categorías'!B46="Gasto",'Categorías'!A46,"")</x:f>
      </x:c>
      <x:c r="G52" s="56" t="str">
        <x:f>IF(F52="","",SUMIFS(Movimientos!$F$7:$F$506,Movimientos!$C$7:$C$506,F52,Movimientos!$B$7:$B$506,"Gasto",Movimientos!$G$7:$G$506,"OK",Movimientos!$A$7:$A$506,"&gt;="&amp;DATE($B$6,1,1),Movimientos!$A$7:$A$506,"&lt;"&amp;DATE($B$6+1,1,1)))</x:f>
      </x:c>
    </x:row>
    <x:row r="53" ht="24" customHeight="1">
      <x:c r="A53" s="3"/>
      <x:c r="B53" s="3"/>
      <x:c r="C53" s="3"/>
      <x:c r="D53" s="3"/>
      <x:c r="E53" s="3"/>
      <x:c r="F53" s="57" t="str">
        <x:f>IF('Categorías'!B47="Gasto",'Categorías'!A47,"")</x:f>
      </x:c>
      <x:c r="G53" s="56" t="str">
        <x:f>IF(F53="","",SUMIFS(Movimientos!$F$7:$F$506,Movimientos!$C$7:$C$506,F53,Movimientos!$B$7:$B$506,"Gasto",Movimientos!$G$7:$G$506,"OK",Movimientos!$A$7:$A$506,"&gt;="&amp;DATE($B$6,1,1),Movimientos!$A$7:$A$506,"&lt;"&amp;DATE($B$6+1,1,1)))</x:f>
      </x:c>
    </x:row>
    <x:row r="54" ht="24" customHeight="1">
      <x:c r="A54" s="3"/>
      <x:c r="B54" s="3"/>
      <x:c r="C54" s="3"/>
      <x:c r="D54" s="3"/>
      <x:c r="E54" s="3"/>
      <x:c r="F54" s="57" t="str">
        <x:f>IF('Categorías'!B48="Gasto",'Categorías'!A48,"")</x:f>
      </x:c>
      <x:c r="G54" s="56" t="str">
        <x:f>IF(F54="","",SUMIFS(Movimientos!$F$7:$F$506,Movimientos!$C$7:$C$506,F54,Movimientos!$B$7:$B$506,"Gasto",Movimientos!$G$7:$G$506,"OK",Movimientos!$A$7:$A$506,"&gt;="&amp;DATE($B$6,1,1),Movimientos!$A$7:$A$506,"&lt;"&amp;DATE($B$6+1,1,1)))</x:f>
      </x:c>
    </x:row>
    <x:row r="55" ht="24" customHeight="1">
      <x:c r="A55" s="3"/>
      <x:c r="B55" s="3"/>
      <x:c r="C55" s="3"/>
      <x:c r="D55" s="3"/>
      <x:c r="E55" s="3"/>
      <x:c r="F55" s="57" t="str">
        <x:f>IF('Categorías'!B49="Gasto",'Categorías'!A49,"")</x:f>
      </x:c>
      <x:c r="G55" s="56" t="str">
        <x:f>IF(F55="","",SUMIFS(Movimientos!$F$7:$F$506,Movimientos!$C$7:$C$506,F55,Movimientos!$B$7:$B$506,"Gasto",Movimientos!$G$7:$G$506,"OK",Movimientos!$A$7:$A$506,"&gt;="&amp;DATE($B$6,1,1),Movimientos!$A$7:$A$506,"&lt;"&amp;DATE($B$6+1,1,1)))</x:f>
      </x:c>
    </x:row>
    <x:row r="56" ht="24" customHeight="1">
      <x:c r="A56" s="3"/>
      <x:c r="B56" s="3"/>
      <x:c r="C56" s="3"/>
      <x:c r="D56" s="3"/>
      <x:c r="E56" s="3"/>
      <x:c r="F56" s="57" t="str">
        <x:f>IF('Categorías'!B50="Gasto",'Categorías'!A50,"")</x:f>
      </x:c>
      <x:c r="G56" s="56" t="str">
        <x:f>IF(F56="","",SUMIFS(Movimientos!$F$7:$F$506,Movimientos!$C$7:$C$506,F56,Movimientos!$B$7:$B$506,"Gasto",Movimientos!$G$7:$G$506,"OK",Movimientos!$A$7:$A$506,"&gt;="&amp;DATE($B$6,1,1),Movimientos!$A$7:$A$506,"&lt;"&amp;DATE($B$6+1,1,1)))</x:f>
      </x:c>
    </x:row>
    <x:row r="57" ht="24" customHeight="1">
      <x:c r="A57" s="3"/>
      <x:c r="B57" s="3"/>
      <x:c r="C57" s="3"/>
      <x:c r="D57" s="3"/>
      <x:c r="E57" s="3"/>
      <x:c r="F57" s="57" t="str">
        <x:f>IF('Categorías'!B51="Gasto",'Categorías'!A51,"")</x:f>
      </x:c>
      <x:c r="G57" s="56" t="str">
        <x:f>IF(F57="","",SUMIFS(Movimientos!$F$7:$F$506,Movimientos!$C$7:$C$506,F57,Movimientos!$B$7:$B$506,"Gasto",Movimientos!$G$7:$G$506,"OK",Movimientos!$A$7:$A$506,"&gt;="&amp;DATE($B$6,1,1),Movimientos!$A$7:$A$506,"&lt;"&amp;DATE($B$6+1,1,1)))</x:f>
      </x:c>
    </x:row>
    <x:row r="58" ht="24" customHeight="1">
      <x:c r="A58" s="3"/>
      <x:c r="B58" s="3"/>
      <x:c r="C58" s="3"/>
      <x:c r="D58" s="3"/>
      <x:c r="E58" s="3"/>
      <x:c r="F58" s="57" t="str">
        <x:f>IF('Categorías'!B52="Gasto",'Categorías'!A52,"")</x:f>
      </x:c>
      <x:c r="G58" s="56" t="str">
        <x:f>IF(F58="","",SUMIFS(Movimientos!$F$7:$F$506,Movimientos!$C$7:$C$506,F58,Movimientos!$B$7:$B$506,"Gasto",Movimientos!$G$7:$G$506,"OK",Movimientos!$A$7:$A$506,"&gt;="&amp;DATE($B$6,1,1),Movimientos!$A$7:$A$506,"&lt;"&amp;DATE($B$6+1,1,1)))</x:f>
      </x:c>
    </x:row>
    <x:row r="59" ht="24" customHeight="1">
      <x:c r="A59" s="3"/>
      <x:c r="B59" s="3"/>
      <x:c r="C59" s="3"/>
      <x:c r="D59" s="3"/>
      <x:c r="E59" s="3"/>
      <x:c r="F59" s="57" t="str">
        <x:f>IF('Categorías'!B53="Gasto",'Categorías'!A53,"")</x:f>
      </x:c>
      <x:c r="G59" s="56" t="str">
        <x:f>IF(F59="","",SUMIFS(Movimientos!$F$7:$F$506,Movimientos!$C$7:$C$506,F59,Movimientos!$B$7:$B$506,"Gasto",Movimientos!$G$7:$G$506,"OK",Movimientos!$A$7:$A$506,"&gt;="&amp;DATE($B$6,1,1),Movimientos!$A$7:$A$506,"&lt;"&amp;DATE($B$6+1,1,1)))</x:f>
      </x:c>
    </x:row>
    <x:row r="60" ht="24" customHeight="1">
      <x:c r="A60" s="3"/>
      <x:c r="B60" s="3"/>
      <x:c r="C60" s="3"/>
      <x:c r="D60" s="3"/>
      <x:c r="E60" s="3"/>
      <x:c r="F60" s="57" t="str">
        <x:f>IF('Categorías'!B54="Gasto",'Categorías'!A54,"")</x:f>
      </x:c>
      <x:c r="G60" s="56" t="str">
        <x:f>IF(F60="","",SUMIFS(Movimientos!$F$7:$F$506,Movimientos!$C$7:$C$506,F60,Movimientos!$B$7:$B$506,"Gasto",Movimientos!$G$7:$G$506,"OK",Movimientos!$A$7:$A$506,"&gt;="&amp;DATE($B$6,1,1),Movimientos!$A$7:$A$506,"&lt;"&amp;DATE($B$6+1,1,1)))</x:f>
      </x:c>
    </x:row>
    <x:row r="61" ht="24" customHeight="1">
      <x:c r="A61" s="3"/>
      <x:c r="B61" s="3"/>
      <x:c r="C61" s="3"/>
      <x:c r="D61" s="3"/>
      <x:c r="E61" s="3"/>
      <x:c r="F61" s="57" t="str">
        <x:f>IF('Categorías'!B55="Gasto",'Categorías'!A55,"")</x:f>
      </x:c>
      <x:c r="G61" s="56" t="str">
        <x:f>IF(F61="","",SUMIFS(Movimientos!$F$7:$F$506,Movimientos!$C$7:$C$506,F61,Movimientos!$B$7:$B$506,"Gasto",Movimientos!$G$7:$G$506,"OK",Movimientos!$A$7:$A$506,"&gt;="&amp;DATE($B$6,1,1),Movimientos!$A$7:$A$506,"&lt;"&amp;DATE($B$6+1,1,1)))</x:f>
      </x:c>
    </x:row>
    <x:row r="62" ht="24" customHeight="1">
      <x:c r="A62" s="3"/>
      <x:c r="B62" s="3"/>
      <x:c r="C62" s="3"/>
      <x:c r="D62" s="3"/>
      <x:c r="E62" s="3"/>
      <x:c r="F62" s="60" t="str">
        <x:f>IF('Categorías'!B56="Gasto",'Categorías'!A56,"")</x:f>
      </x:c>
      <x:c r="G62" s="58" t="str">
        <x:f>IF(F62="","",SUMIFS(Movimientos!$F$7:$F$506,Movimientos!$C$7:$C$506,F62,Movimientos!$B$7:$B$506,"Gasto",Movimientos!$G$7:$G$506,"OK",Movimientos!$A$7:$A$506,"&gt;="&amp;DATE($B$6,1,1),Movimientos!$A$7:$A$506,"&lt;"&amp;DATE($B$6+1,1,1)))</x:f>
      </x:c>
    </x:row>
    <x:row r="63">
      <x:c r="A63" s="3"/>
      <x:c r="B63" s="3"/>
      <x:c r="C63" s="3"/>
      <x:c r="D63" s="3"/>
      <x:c r="E63" s="3"/>
      <x:c r="F63" s="3"/>
      <x:c r="G63" s="3"/>
    </x:row>
  </x:sheetData>
  <x:sheetProtection sheet="1" selectLockedCells="1" selectUnlockedCells="0" autoFilter="0" sort="0"/>
  <x:mergeCells>
    <x:mergeCell ref="F6:G6"/>
  </x:mergeCells>
  <x:conditionalFormatting sqref="B9:B9">
    <x:cfRule type="cellIs" dxfId="0" priority="1" operator="greaterThan">
      <x:formula>0</x:formula>
    </x:cfRule>
  </x:conditionalFormatting>
  <x:conditionalFormatting sqref="D13:D24">
    <x:cfRule type="cellIs" dxfId="1" priority="2" operator="lessThan">
      <x:formula>0</x:formula>
    </x:cfRule>
  </x:conditionalFormatting>
  <x:dataValidations count="1">
    <x:dataValidation type="whole" operator="between" sqref="B6">
      <x:formula1>2000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7C2C9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5" hidden="0" customWidth="1"/>
    <x:col min="3" max="3" width="25" hidden="0" customWidth="1"/>
    <x:col min="4" max="4" width="34" hidden="0" customWidth="1"/>
    <x:col min="5" max="5" width="20" hidden="0" customWidth="1"/>
    <x:col min="6" max="6" width="19" hidden="0" customWidth="1"/>
    <x:col min="7" max="7" width="15" hidden="0" customWidth="1"/>
    <x:col min="10" max="10" width="2" hidden="0" customWidth="1"/>
  </x:cols>
  <x:sheetData>
    <x:row r="1">
      <x:c r="A1" s="3"/>
      <x:c r="B1" s="3"/>
      <x:c r="C1" s="3"/>
      <x:c r="D1" s="3"/>
      <x:c r="E1" s="3"/>
      <x:c r="F1" s="3"/>
      <x:c r="G1" s="3"/>
    </x:row>
    <x:row r="2" ht="34" customHeight="1">
      <x:c r="A2" s="4" t="str">
        <x:v>Movimientos</x:v>
      </x:c>
      <x:c r="B2" s="4"/>
      <x:c r="C2" s="4"/>
      <x:c r="D2" s="4"/>
      <x:c r="E2" s="3"/>
      <x:c r="F2" s="3"/>
      <x:c r="G2" s="3"/>
    </x:row>
    <x:row r="3" ht="30" customHeight="1">
      <x:c r="A3" s="5" t="str">
        <x:v>Una fila por cobro o pago. Escribí el monto en positivo.</x:v>
      </x:c>
      <x:c r="B3" s="5"/>
      <x:c r="C3" s="5"/>
      <x:c r="D3" s="3"/>
      <x:c r="E3" s="3"/>
      <x:c r="F3" s="50" t="str">
        <x:f>IFERROR(HYPERLINK("#'Resumen'!A7","VER RESUMEN"),"VER RESUMEN")</x:f>
        <x:v>VER RESUMEN</x:v>
      </x:c>
      <x:c r="G3" s="51"/>
    </x:row>
    <x:row r="4">
      <x:c r="A4" s="21" t="str">
        <x:v>Completá los campos claros. Ingresá la fecha en formato dd/mm/aaaa.</x:v>
      </x:c>
      <x:c r="B4" s="21"/>
      <x:c r="C4" s="21"/>
      <x:c r="D4" s="21"/>
      <x:c r="E4" s="21"/>
      <x:c r="F4" s="3"/>
      <x:c r="G4" s="3"/>
    </x:row>
    <x:row r="5">
      <x:c r="A5" s="35" t="str">
        <x:v>HOY</x:v>
      </x:c>
      <x:c r="B5" s="61" t="n">
        <x:f>TODAY()</x:f>
        <x:v>46322</x:v>
      </x:c>
      <x:c r="C5" s="3"/>
      <x:c r="D5" s="3"/>
      <x:c r="E5" s="3"/>
      <x:c r="F5" s="3"/>
      <x:c r="G5" s="3"/>
    </x:row>
    <x:row r="6" ht="28" customHeight="1">
      <x:c r="A6" s="26" t="str">
        <x:v>FECHA</x:v>
      </x:c>
      <x:c r="B6" s="26" t="str">
        <x:v>TIPO</x:v>
      </x:c>
      <x:c r="C6" s="26" t="str">
        <x:v>CATEGORÍA</x:v>
      </x:c>
      <x:c r="D6" s="26" t="str">
        <x:v>DETALLE (OPCIONAL)</x:v>
      </x:c>
      <x:c r="E6" s="26" t="str">
        <x:v>MEDIO (OPCIONAL)</x:v>
      </x:c>
      <x:c r="F6" s="26" t="str">
        <x:v>MONTO $</x:v>
      </x:c>
      <x:c r="G6" s="26" t="str">
        <x:v>ESTADO</x:v>
      </x:c>
    </x:row>
    <x:row r="7" ht="23" customHeight="1">
      <x:c r="A7" s="62"/>
      <x:c r="B7" s="63"/>
      <x:c r="C7" s="63"/>
      <x:c r="D7" s="63"/>
      <x:c r="E7" s="63"/>
      <x:c r="F7" s="64"/>
      <x:c r="G7" s="65" t="str">
        <x:f>IF(COUNTA(A7:F7)=0,"",IF(AND(ISNUMBER(A7),OR(B7="Ingreso",B7="Gasto"),COUNTIFS('Categorías'!$A$7:$A$56,C7,'Categorías'!$B$7:$B$56,B7)&gt;0,ISNUMBER(F7),F7&gt;0),"OK","Revisar"))</x:f>
      </x:c>
      <x:c r="J7" s="66" t="str">
        <x:f>IF('Categorías'!A7="","",'Categorías'!A7)</x:f>
        <x:v>Compras e insumos</x:v>
      </x:c>
    </x:row>
    <x:row r="8" ht="23" customHeight="1">
      <x:c r="A8" s="67"/>
      <x:c r="B8" s="68"/>
      <x:c r="C8" s="68"/>
      <x:c r="D8" s="68"/>
      <x:c r="E8" s="68"/>
      <x:c r="F8" s="69"/>
      <x:c r="G8" s="70" t="str">
        <x:f>IF(COUNTA(A8:F8)=0,"",IF(AND(ISNUMBER(A8),OR(B8="Ingreso",B8="Gasto"),COUNTIFS('Categorías'!$A$7:$A$56,C8,'Categorías'!$B$7:$B$56,B8)&gt;0,ISNUMBER(F8),F8&gt;0),"OK","Revisar"))</x:f>
      </x:c>
      <x:c r="J8" s="66" t="str">
        <x:f>IF('Categorías'!A8="","",'Categorías'!A8)</x:f>
        <x:v>Gastos operativos</x:v>
      </x:c>
    </x:row>
    <x:row r="9" ht="23" customHeight="1">
      <x:c r="A9" s="67"/>
      <x:c r="B9" s="68"/>
      <x:c r="C9" s="68"/>
      <x:c r="D9" s="68"/>
      <x:c r="E9" s="68"/>
      <x:c r="F9" s="69"/>
      <x:c r="G9" s="70" t="str">
        <x:f>IF(COUNTA(A9:F9)=0,"",IF(AND(ISNUMBER(A9),OR(B9="Ingreso",B9="Gasto"),COUNTIFS('Categorías'!$A$7:$A$56,C9,'Categorías'!$B$7:$B$56,B9)&gt;0,ISNUMBER(F9),F9&gt;0),"OK","Revisar"))</x:f>
      </x:c>
      <x:c r="J9" s="66" t="str">
        <x:f>IF('Categorías'!A9="","",'Categorías'!A9)</x:f>
        <x:v>Personal y profesionales</x:v>
      </x:c>
    </x:row>
    <x:row r="10" ht="23" customHeight="1">
      <x:c r="A10" s="67"/>
      <x:c r="B10" s="68"/>
      <x:c r="C10" s="68"/>
      <x:c r="D10" s="68"/>
      <x:c r="E10" s="68"/>
      <x:c r="F10" s="69"/>
      <x:c r="G10" s="70" t="str">
        <x:f>IF(COUNTA(A10:F10)=0,"",IF(AND(ISNUMBER(A10),OR(B10="Ingreso",B10="Gasto"),COUNTIFS('Categorías'!$A$7:$A$56,C10,'Categorías'!$B$7:$B$56,B10)&gt;0,ISNUMBER(F10),F10&gt;0),"OK","Revisar"))</x:f>
      </x:c>
      <x:c r="J10" s="66" t="str">
        <x:f>IF('Categorías'!A10="","",'Categorías'!A10)</x:f>
        <x:v>Impuestos y comisiones</x:v>
      </x:c>
    </x:row>
    <x:row r="11" ht="23" customHeight="1">
      <x:c r="A11" s="67"/>
      <x:c r="B11" s="68"/>
      <x:c r="C11" s="68"/>
      <x:c r="D11" s="68"/>
      <x:c r="E11" s="68"/>
      <x:c r="F11" s="69"/>
      <x:c r="G11" s="70" t="str">
        <x:f>IF(COUNTA(A11:F11)=0,"",IF(AND(ISNUMBER(A11),OR(B11="Ingreso",B11="Gasto"),COUNTIFS('Categorías'!$A$7:$A$56,C11,'Categorías'!$B$7:$B$56,B11)&gt;0,ISNUMBER(F11),F11&gt;0),"OK","Revisar"))</x:f>
      </x:c>
      <x:c r="J11" s="66" t="str">
        <x:f>IF('Categorías'!A11="","",'Categorías'!A11)</x:f>
        <x:v>Marketing y ventas</x:v>
      </x:c>
    </x:row>
    <x:row r="12" ht="23" customHeight="1">
      <x:c r="A12" s="67"/>
      <x:c r="B12" s="68"/>
      <x:c r="C12" s="68"/>
      <x:c r="D12" s="68"/>
      <x:c r="E12" s="68"/>
      <x:c r="F12" s="69"/>
      <x:c r="G12" s="70" t="str">
        <x:f>IF(COUNTA(A12:F12)=0,"",IF(AND(ISNUMBER(A12),OR(B12="Ingreso",B12="Gasto"),COUNTIFS('Categorías'!$A$7:$A$56,C12,'Categorías'!$B$7:$B$56,B12)&gt;0,ISNUMBER(F12),F12&gt;0),"OK","Revisar"))</x:f>
      </x:c>
      <x:c r="J12" s="66" t="str">
        <x:f>IF('Categorías'!A12="","",'Categorías'!A12)</x:f>
        <x:v>Otros gastos</x:v>
      </x:c>
    </x:row>
    <x:row r="13" ht="23" customHeight="1">
      <x:c r="A13" s="67"/>
      <x:c r="B13" s="68"/>
      <x:c r="C13" s="68"/>
      <x:c r="D13" s="68"/>
      <x:c r="E13" s="68"/>
      <x:c r="F13" s="69"/>
      <x:c r="G13" s="70" t="str">
        <x:f>IF(COUNTA(A13:F13)=0,"",IF(AND(ISNUMBER(A13),OR(B13="Ingreso",B13="Gasto"),COUNTIFS('Categorías'!$A$7:$A$56,C13,'Categorías'!$B$7:$B$56,B13)&gt;0,ISNUMBER(F13),F13&gt;0),"OK","Revisar"))</x:f>
      </x:c>
      <x:c r="J13" s="66" t="str">
        <x:f>IF('Categorías'!A13="","",'Categorías'!A13)</x:f>
        <x:v>Ventas</x:v>
      </x:c>
    </x:row>
    <x:row r="14" ht="23" customHeight="1">
      <x:c r="A14" s="67"/>
      <x:c r="B14" s="68"/>
      <x:c r="C14" s="68"/>
      <x:c r="D14" s="68"/>
      <x:c r="E14" s="68"/>
      <x:c r="F14" s="69"/>
      <x:c r="G14" s="70" t="str">
        <x:f>IF(COUNTA(A14:F14)=0,"",IF(AND(ISNUMBER(A14),OR(B14="Ingreso",B14="Gasto"),COUNTIFS('Categorías'!$A$7:$A$56,C14,'Categorías'!$B$7:$B$56,B14)&gt;0,ISNUMBER(F14),F14&gt;0),"OK","Revisar"))</x:f>
      </x:c>
      <x:c r="J14" s="66" t="str">
        <x:f>IF('Categorías'!A14="","",'Categorías'!A14)</x:f>
        <x:v>Servicios</x:v>
      </x:c>
    </x:row>
    <x:row r="15" ht="23" customHeight="1">
      <x:c r="A15" s="67"/>
      <x:c r="B15" s="68"/>
      <x:c r="C15" s="68"/>
      <x:c r="D15" s="68"/>
      <x:c r="E15" s="68"/>
      <x:c r="F15" s="69"/>
      <x:c r="G15" s="70" t="str">
        <x:f>IF(COUNTA(A15:F15)=0,"",IF(AND(ISNUMBER(A15),OR(B15="Ingreso",B15="Gasto"),COUNTIFS('Categorías'!$A$7:$A$56,C15,'Categorías'!$B$7:$B$56,B15)&gt;0,ISNUMBER(F15),F15&gt;0),"OK","Revisar"))</x:f>
      </x:c>
      <x:c r="J15" s="66" t="str">
        <x:f>IF('Categorías'!A15="","",'Categorías'!A15)</x:f>
        <x:v>Otros ingresos</x:v>
      </x:c>
    </x:row>
    <x:row r="16" ht="23" customHeight="1">
      <x:c r="A16" s="67"/>
      <x:c r="B16" s="68"/>
      <x:c r="C16" s="68"/>
      <x:c r="D16" s="68"/>
      <x:c r="E16" s="68"/>
      <x:c r="F16" s="69"/>
      <x:c r="G16" s="70" t="str">
        <x:f>IF(COUNTA(A16:F16)=0,"",IF(AND(ISNUMBER(A16),OR(B16="Ingreso",B16="Gasto"),COUNTIFS('Categorías'!$A$7:$A$56,C16,'Categorías'!$B$7:$B$56,B16)&gt;0,ISNUMBER(F16),F16&gt;0),"OK","Revisar"))</x:f>
      </x:c>
      <x:c r="J16" s="66" t="str">
        <x:f>IF('Categorías'!A16="","",'Categorías'!A16)</x:f>
      </x:c>
    </x:row>
    <x:row r="17" ht="23" customHeight="1">
      <x:c r="A17" s="67"/>
      <x:c r="B17" s="68"/>
      <x:c r="C17" s="68"/>
      <x:c r="D17" s="68"/>
      <x:c r="E17" s="68"/>
      <x:c r="F17" s="69"/>
      <x:c r="G17" s="70" t="str">
        <x:f>IF(COUNTA(A17:F17)=0,"",IF(AND(ISNUMBER(A17),OR(B17="Ingreso",B17="Gasto"),COUNTIFS('Categorías'!$A$7:$A$56,C17,'Categorías'!$B$7:$B$56,B17)&gt;0,ISNUMBER(F17),F17&gt;0),"OK","Revisar"))</x:f>
      </x:c>
      <x:c r="J17" s="66" t="str">
        <x:f>IF('Categorías'!A17="","",'Categorías'!A17)</x:f>
      </x:c>
    </x:row>
    <x:row r="18" ht="23" customHeight="1">
      <x:c r="A18" s="67"/>
      <x:c r="B18" s="68"/>
      <x:c r="C18" s="68"/>
      <x:c r="D18" s="68"/>
      <x:c r="E18" s="68"/>
      <x:c r="F18" s="69"/>
      <x:c r="G18" s="70" t="str">
        <x:f>IF(COUNTA(A18:F18)=0,"",IF(AND(ISNUMBER(A18),OR(B18="Ingreso",B18="Gasto"),COUNTIFS('Categorías'!$A$7:$A$56,C18,'Categorías'!$B$7:$B$56,B18)&gt;0,ISNUMBER(F18),F18&gt;0),"OK","Revisar"))</x:f>
      </x:c>
      <x:c r="J18" s="66" t="str">
        <x:f>IF('Categorías'!A18="","",'Categorías'!A18)</x:f>
      </x:c>
    </x:row>
    <x:row r="19" ht="23" customHeight="1">
      <x:c r="A19" s="67"/>
      <x:c r="B19" s="68"/>
      <x:c r="C19" s="68"/>
      <x:c r="D19" s="68"/>
      <x:c r="E19" s="68"/>
      <x:c r="F19" s="69"/>
      <x:c r="G19" s="70" t="str">
        <x:f>IF(COUNTA(A19:F19)=0,"",IF(AND(ISNUMBER(A19),OR(B19="Ingreso",B19="Gasto"),COUNTIFS('Categorías'!$A$7:$A$56,C19,'Categorías'!$B$7:$B$56,B19)&gt;0,ISNUMBER(F19),F19&gt;0),"OK","Revisar"))</x:f>
      </x:c>
      <x:c r="J19" s="66" t="str">
        <x:f>IF('Categorías'!A19="","",'Categorías'!A19)</x:f>
      </x:c>
    </x:row>
    <x:row r="20" ht="23" customHeight="1">
      <x:c r="A20" s="67"/>
      <x:c r="B20" s="68"/>
      <x:c r="C20" s="68"/>
      <x:c r="D20" s="68"/>
      <x:c r="E20" s="68"/>
      <x:c r="F20" s="69"/>
      <x:c r="G20" s="70" t="str">
        <x:f>IF(COUNTA(A20:F20)=0,"",IF(AND(ISNUMBER(A20),OR(B20="Ingreso",B20="Gasto"),COUNTIFS('Categorías'!$A$7:$A$56,C20,'Categorías'!$B$7:$B$56,B20)&gt;0,ISNUMBER(F20),F20&gt;0),"OK","Revisar"))</x:f>
      </x:c>
      <x:c r="J20" s="66" t="str">
        <x:f>IF('Categorías'!A20="","",'Categorías'!A20)</x:f>
      </x:c>
    </x:row>
    <x:row r="21" ht="23" customHeight="1">
      <x:c r="A21" s="67"/>
      <x:c r="B21" s="68"/>
      <x:c r="C21" s="68"/>
      <x:c r="D21" s="68"/>
      <x:c r="E21" s="68"/>
      <x:c r="F21" s="69"/>
      <x:c r="G21" s="70" t="str">
        <x:f>IF(COUNTA(A21:F21)=0,"",IF(AND(ISNUMBER(A21),OR(B21="Ingreso",B21="Gasto"),COUNTIFS('Categorías'!$A$7:$A$56,C21,'Categorías'!$B$7:$B$56,B21)&gt;0,ISNUMBER(F21),F21&gt;0),"OK","Revisar"))</x:f>
      </x:c>
      <x:c r="J21" s="66" t="str">
        <x:f>IF('Categorías'!A21="","",'Categorías'!A21)</x:f>
      </x:c>
    </x:row>
    <x:row r="22" ht="23" customHeight="1">
      <x:c r="A22" s="67"/>
      <x:c r="B22" s="68"/>
      <x:c r="C22" s="68"/>
      <x:c r="D22" s="68"/>
      <x:c r="E22" s="68"/>
      <x:c r="F22" s="69"/>
      <x:c r="G22" s="70" t="str">
        <x:f>IF(COUNTA(A22:F22)=0,"",IF(AND(ISNUMBER(A22),OR(B22="Ingreso",B22="Gasto"),COUNTIFS('Categorías'!$A$7:$A$56,C22,'Categorías'!$B$7:$B$56,B22)&gt;0,ISNUMBER(F22),F22&gt;0),"OK","Revisar"))</x:f>
      </x:c>
      <x:c r="J22" s="66" t="str">
        <x:f>IF('Categorías'!A22="","",'Categorías'!A22)</x:f>
      </x:c>
    </x:row>
    <x:row r="23" ht="23" customHeight="1">
      <x:c r="A23" s="67"/>
      <x:c r="B23" s="68"/>
      <x:c r="C23" s="68"/>
      <x:c r="D23" s="68"/>
      <x:c r="E23" s="68"/>
      <x:c r="F23" s="69"/>
      <x:c r="G23" s="70" t="str">
        <x:f>IF(COUNTA(A23:F23)=0,"",IF(AND(ISNUMBER(A23),OR(B23="Ingreso",B23="Gasto"),COUNTIFS('Categorías'!$A$7:$A$56,C23,'Categorías'!$B$7:$B$56,B23)&gt;0,ISNUMBER(F23),F23&gt;0),"OK","Revisar"))</x:f>
      </x:c>
      <x:c r="J23" s="66" t="str">
        <x:f>IF('Categorías'!A23="","",'Categorías'!A23)</x:f>
      </x:c>
    </x:row>
    <x:row r="24" ht="23" customHeight="1">
      <x:c r="A24" s="67"/>
      <x:c r="B24" s="68"/>
      <x:c r="C24" s="68"/>
      <x:c r="D24" s="68"/>
      <x:c r="E24" s="68"/>
      <x:c r="F24" s="69"/>
      <x:c r="G24" s="70" t="str">
        <x:f>IF(COUNTA(A24:F24)=0,"",IF(AND(ISNUMBER(A24),OR(B24="Ingreso",B24="Gasto"),COUNTIFS('Categorías'!$A$7:$A$56,C24,'Categorías'!$B$7:$B$56,B24)&gt;0,ISNUMBER(F24),F24&gt;0),"OK","Revisar"))</x:f>
      </x:c>
      <x:c r="J24" s="66" t="str">
        <x:f>IF('Categorías'!A24="","",'Categorías'!A24)</x:f>
      </x:c>
    </x:row>
    <x:row r="25" ht="23" customHeight="1">
      <x:c r="A25" s="67"/>
      <x:c r="B25" s="68"/>
      <x:c r="C25" s="68"/>
      <x:c r="D25" s="68"/>
      <x:c r="E25" s="68"/>
      <x:c r="F25" s="69"/>
      <x:c r="G25" s="70" t="str">
        <x:f>IF(COUNTA(A25:F25)=0,"",IF(AND(ISNUMBER(A25),OR(B25="Ingreso",B25="Gasto"),COUNTIFS('Categorías'!$A$7:$A$56,C25,'Categorías'!$B$7:$B$56,B25)&gt;0,ISNUMBER(F25),F25&gt;0),"OK","Revisar"))</x:f>
      </x:c>
      <x:c r="J25" s="66" t="str">
        <x:f>IF('Categorías'!A25="","",'Categorías'!A25)</x:f>
      </x:c>
    </x:row>
    <x:row r="26" ht="23" customHeight="1">
      <x:c r="A26" s="67"/>
      <x:c r="B26" s="68"/>
      <x:c r="C26" s="68"/>
      <x:c r="D26" s="68"/>
      <x:c r="E26" s="68"/>
      <x:c r="F26" s="69"/>
      <x:c r="G26" s="70" t="str">
        <x:f>IF(COUNTA(A26:F26)=0,"",IF(AND(ISNUMBER(A26),OR(B26="Ingreso",B26="Gasto"),COUNTIFS('Categorías'!$A$7:$A$56,C26,'Categorías'!$B$7:$B$56,B26)&gt;0,ISNUMBER(F26),F26&gt;0),"OK","Revisar"))</x:f>
      </x:c>
      <x:c r="J26" s="66" t="str">
        <x:f>IF('Categorías'!A26="","",'Categorías'!A26)</x:f>
      </x:c>
    </x:row>
    <x:row r="27" ht="23" customHeight="1">
      <x:c r="A27" s="67"/>
      <x:c r="B27" s="68"/>
      <x:c r="C27" s="68"/>
      <x:c r="D27" s="68"/>
      <x:c r="E27" s="68"/>
      <x:c r="F27" s="69"/>
      <x:c r="G27" s="70" t="str">
        <x:f>IF(COUNTA(A27:F27)=0,"",IF(AND(ISNUMBER(A27),OR(B27="Ingreso",B27="Gasto"),COUNTIFS('Categorías'!$A$7:$A$56,C27,'Categorías'!$B$7:$B$56,B27)&gt;0,ISNUMBER(F27),F27&gt;0),"OK","Revisar"))</x:f>
      </x:c>
      <x:c r="J27" s="66" t="str">
        <x:f>IF('Categorías'!A27="","",'Categorías'!A27)</x:f>
      </x:c>
    </x:row>
    <x:row r="28" ht="23" customHeight="1">
      <x:c r="A28" s="67"/>
      <x:c r="B28" s="68"/>
      <x:c r="C28" s="68"/>
      <x:c r="D28" s="68"/>
      <x:c r="E28" s="68"/>
      <x:c r="F28" s="69"/>
      <x:c r="G28" s="70" t="str">
        <x:f>IF(COUNTA(A28:F28)=0,"",IF(AND(ISNUMBER(A28),OR(B28="Ingreso",B28="Gasto"),COUNTIFS('Categorías'!$A$7:$A$56,C28,'Categorías'!$B$7:$B$56,B28)&gt;0,ISNUMBER(F28),F28&gt;0),"OK","Revisar"))</x:f>
      </x:c>
      <x:c r="J28" s="66" t="str">
        <x:f>IF('Categorías'!A28="","",'Categorías'!A28)</x:f>
      </x:c>
    </x:row>
    <x:row r="29" ht="23" customHeight="1">
      <x:c r="A29" s="67"/>
      <x:c r="B29" s="68"/>
      <x:c r="C29" s="68"/>
      <x:c r="D29" s="68"/>
      <x:c r="E29" s="68"/>
      <x:c r="F29" s="69"/>
      <x:c r="G29" s="70" t="str">
        <x:f>IF(COUNTA(A29:F29)=0,"",IF(AND(ISNUMBER(A29),OR(B29="Ingreso",B29="Gasto"),COUNTIFS('Categorías'!$A$7:$A$56,C29,'Categorías'!$B$7:$B$56,B29)&gt;0,ISNUMBER(F29),F29&gt;0),"OK","Revisar"))</x:f>
      </x:c>
      <x:c r="J29" s="66" t="str">
        <x:f>IF('Categorías'!A29="","",'Categorías'!A29)</x:f>
      </x:c>
    </x:row>
    <x:row r="30" ht="23" customHeight="1">
      <x:c r="A30" s="67"/>
      <x:c r="B30" s="68"/>
      <x:c r="C30" s="68"/>
      <x:c r="D30" s="68"/>
      <x:c r="E30" s="68"/>
      <x:c r="F30" s="69"/>
      <x:c r="G30" s="70" t="str">
        <x:f>IF(COUNTA(A30:F30)=0,"",IF(AND(ISNUMBER(A30),OR(B30="Ingreso",B30="Gasto"),COUNTIFS('Categorías'!$A$7:$A$56,C30,'Categorías'!$B$7:$B$56,B30)&gt;0,ISNUMBER(F30),F30&gt;0),"OK","Revisar"))</x:f>
      </x:c>
      <x:c r="J30" s="66" t="str">
        <x:f>IF('Categorías'!A30="","",'Categorías'!A30)</x:f>
      </x:c>
    </x:row>
    <x:row r="31" ht="23" customHeight="1">
      <x:c r="A31" s="67"/>
      <x:c r="B31" s="68"/>
      <x:c r="C31" s="68"/>
      <x:c r="D31" s="68"/>
      <x:c r="E31" s="68"/>
      <x:c r="F31" s="69"/>
      <x:c r="G31" s="70" t="str">
        <x:f>IF(COUNTA(A31:F31)=0,"",IF(AND(ISNUMBER(A31),OR(B31="Ingreso",B31="Gasto"),COUNTIFS('Categorías'!$A$7:$A$56,C31,'Categorías'!$B$7:$B$56,B31)&gt;0,ISNUMBER(F31),F31&gt;0),"OK","Revisar"))</x:f>
      </x:c>
      <x:c r="J31" s="66" t="str">
        <x:f>IF('Categorías'!A31="","",'Categorías'!A31)</x:f>
      </x:c>
    </x:row>
    <x:row r="32" ht="23" customHeight="1">
      <x:c r="A32" s="67"/>
      <x:c r="B32" s="68"/>
      <x:c r="C32" s="68"/>
      <x:c r="D32" s="68"/>
      <x:c r="E32" s="68"/>
      <x:c r="F32" s="69"/>
      <x:c r="G32" s="70" t="str">
        <x:f>IF(COUNTA(A32:F32)=0,"",IF(AND(ISNUMBER(A32),OR(B32="Ingreso",B32="Gasto"),COUNTIFS('Categorías'!$A$7:$A$56,C32,'Categorías'!$B$7:$B$56,B32)&gt;0,ISNUMBER(F32),F32&gt;0),"OK","Revisar"))</x:f>
      </x:c>
      <x:c r="J32" s="66" t="str">
        <x:f>IF('Categorías'!A32="","",'Categorías'!A32)</x:f>
      </x:c>
    </x:row>
    <x:row r="33" ht="23" customHeight="1">
      <x:c r="A33" s="67"/>
      <x:c r="B33" s="68"/>
      <x:c r="C33" s="68"/>
      <x:c r="D33" s="68"/>
      <x:c r="E33" s="68"/>
      <x:c r="F33" s="69"/>
      <x:c r="G33" s="70" t="str">
        <x:f>IF(COUNTA(A33:F33)=0,"",IF(AND(ISNUMBER(A33),OR(B33="Ingreso",B33="Gasto"),COUNTIFS('Categorías'!$A$7:$A$56,C33,'Categorías'!$B$7:$B$56,B33)&gt;0,ISNUMBER(F33),F33&gt;0),"OK","Revisar"))</x:f>
      </x:c>
      <x:c r="J33" s="66" t="str">
        <x:f>IF('Categorías'!A33="","",'Categorías'!A33)</x:f>
      </x:c>
    </x:row>
    <x:row r="34" ht="23" customHeight="1">
      <x:c r="A34" s="67"/>
      <x:c r="B34" s="68"/>
      <x:c r="C34" s="68"/>
      <x:c r="D34" s="68"/>
      <x:c r="E34" s="68"/>
      <x:c r="F34" s="69"/>
      <x:c r="G34" s="70" t="str">
        <x:f>IF(COUNTA(A34:F34)=0,"",IF(AND(ISNUMBER(A34),OR(B34="Ingreso",B34="Gasto"),COUNTIFS('Categorías'!$A$7:$A$56,C34,'Categorías'!$B$7:$B$56,B34)&gt;0,ISNUMBER(F34),F34&gt;0),"OK","Revisar"))</x:f>
      </x:c>
      <x:c r="J34" s="66" t="str">
        <x:f>IF('Categorías'!A34="","",'Categorías'!A34)</x:f>
      </x:c>
    </x:row>
    <x:row r="35" ht="23" customHeight="1">
      <x:c r="A35" s="67"/>
      <x:c r="B35" s="68"/>
      <x:c r="C35" s="68"/>
      <x:c r="D35" s="68"/>
      <x:c r="E35" s="68"/>
      <x:c r="F35" s="69"/>
      <x:c r="G35" s="70" t="str">
        <x:f>IF(COUNTA(A35:F35)=0,"",IF(AND(ISNUMBER(A35),OR(B35="Ingreso",B35="Gasto"),COUNTIFS('Categorías'!$A$7:$A$56,C35,'Categorías'!$B$7:$B$56,B35)&gt;0,ISNUMBER(F35),F35&gt;0),"OK","Revisar"))</x:f>
      </x:c>
      <x:c r="J35" s="66" t="str">
        <x:f>IF('Categorías'!A35="","",'Categorías'!A35)</x:f>
      </x:c>
    </x:row>
    <x:row r="36" ht="23" customHeight="1">
      <x:c r="A36" s="67"/>
      <x:c r="B36" s="68"/>
      <x:c r="C36" s="68"/>
      <x:c r="D36" s="68"/>
      <x:c r="E36" s="68"/>
      <x:c r="F36" s="69"/>
      <x:c r="G36" s="70" t="str">
        <x:f>IF(COUNTA(A36:F36)=0,"",IF(AND(ISNUMBER(A36),OR(B36="Ingreso",B36="Gasto"),COUNTIFS('Categorías'!$A$7:$A$56,C36,'Categorías'!$B$7:$B$56,B36)&gt;0,ISNUMBER(F36),F36&gt;0),"OK","Revisar"))</x:f>
      </x:c>
      <x:c r="J36" s="66" t="str">
        <x:f>IF('Categorías'!A36="","",'Categorías'!A36)</x:f>
      </x:c>
    </x:row>
    <x:row r="37" ht="23" customHeight="1">
      <x:c r="A37" s="67"/>
      <x:c r="B37" s="68"/>
      <x:c r="C37" s="68"/>
      <x:c r="D37" s="68"/>
      <x:c r="E37" s="68"/>
      <x:c r="F37" s="69"/>
      <x:c r="G37" s="70" t="str">
        <x:f>IF(COUNTA(A37:F37)=0,"",IF(AND(ISNUMBER(A37),OR(B37="Ingreso",B37="Gasto"),COUNTIFS('Categorías'!$A$7:$A$56,C37,'Categorías'!$B$7:$B$56,B37)&gt;0,ISNUMBER(F37),F37&gt;0),"OK","Revisar"))</x:f>
      </x:c>
      <x:c r="J37" s="66" t="str">
        <x:f>IF('Categorías'!A37="","",'Categorías'!A37)</x:f>
      </x:c>
    </x:row>
    <x:row r="38" ht="23" customHeight="1">
      <x:c r="A38" s="67"/>
      <x:c r="B38" s="68"/>
      <x:c r="C38" s="68"/>
      <x:c r="D38" s="68"/>
      <x:c r="E38" s="68"/>
      <x:c r="F38" s="69"/>
      <x:c r="G38" s="70" t="str">
        <x:f>IF(COUNTA(A38:F38)=0,"",IF(AND(ISNUMBER(A38),OR(B38="Ingreso",B38="Gasto"),COUNTIFS('Categorías'!$A$7:$A$56,C38,'Categorías'!$B$7:$B$56,B38)&gt;0,ISNUMBER(F38),F38&gt;0),"OK","Revisar"))</x:f>
      </x:c>
      <x:c r="J38" s="66" t="str">
        <x:f>IF('Categorías'!A38="","",'Categorías'!A38)</x:f>
      </x:c>
    </x:row>
    <x:row r="39" ht="23" customHeight="1">
      <x:c r="A39" s="67"/>
      <x:c r="B39" s="68"/>
      <x:c r="C39" s="68"/>
      <x:c r="D39" s="68"/>
      <x:c r="E39" s="68"/>
      <x:c r="F39" s="69"/>
      <x:c r="G39" s="70" t="str">
        <x:f>IF(COUNTA(A39:F39)=0,"",IF(AND(ISNUMBER(A39),OR(B39="Ingreso",B39="Gasto"),COUNTIFS('Categorías'!$A$7:$A$56,C39,'Categorías'!$B$7:$B$56,B39)&gt;0,ISNUMBER(F39),F39&gt;0),"OK","Revisar"))</x:f>
      </x:c>
      <x:c r="J39" s="66" t="str">
        <x:f>IF('Categorías'!A39="","",'Categorías'!A39)</x:f>
      </x:c>
    </x:row>
    <x:row r="40" ht="23" customHeight="1">
      <x:c r="A40" s="67"/>
      <x:c r="B40" s="68"/>
      <x:c r="C40" s="68"/>
      <x:c r="D40" s="68"/>
      <x:c r="E40" s="68"/>
      <x:c r="F40" s="69"/>
      <x:c r="G40" s="70" t="str">
        <x:f>IF(COUNTA(A40:F40)=0,"",IF(AND(ISNUMBER(A40),OR(B40="Ingreso",B40="Gasto"),COUNTIFS('Categorías'!$A$7:$A$56,C40,'Categorías'!$B$7:$B$56,B40)&gt;0,ISNUMBER(F40),F40&gt;0),"OK","Revisar"))</x:f>
      </x:c>
      <x:c r="J40" s="66" t="str">
        <x:f>IF('Categorías'!A40="","",'Categorías'!A40)</x:f>
      </x:c>
    </x:row>
    <x:row r="41" ht="23" customHeight="1">
      <x:c r="A41" s="67"/>
      <x:c r="B41" s="68"/>
      <x:c r="C41" s="68"/>
      <x:c r="D41" s="68"/>
      <x:c r="E41" s="68"/>
      <x:c r="F41" s="69"/>
      <x:c r="G41" s="70" t="str">
        <x:f>IF(COUNTA(A41:F41)=0,"",IF(AND(ISNUMBER(A41),OR(B41="Ingreso",B41="Gasto"),COUNTIFS('Categorías'!$A$7:$A$56,C41,'Categorías'!$B$7:$B$56,B41)&gt;0,ISNUMBER(F41),F41&gt;0),"OK","Revisar"))</x:f>
      </x:c>
      <x:c r="J41" s="66" t="str">
        <x:f>IF('Categorías'!A41="","",'Categorías'!A41)</x:f>
      </x:c>
    </x:row>
    <x:row r="42" ht="23" customHeight="1">
      <x:c r="A42" s="67"/>
      <x:c r="B42" s="68"/>
      <x:c r="C42" s="68"/>
      <x:c r="D42" s="68"/>
      <x:c r="E42" s="68"/>
      <x:c r="F42" s="69"/>
      <x:c r="G42" s="70" t="str">
        <x:f>IF(COUNTA(A42:F42)=0,"",IF(AND(ISNUMBER(A42),OR(B42="Ingreso",B42="Gasto"),COUNTIFS('Categorías'!$A$7:$A$56,C42,'Categorías'!$B$7:$B$56,B42)&gt;0,ISNUMBER(F42),F42&gt;0),"OK","Revisar"))</x:f>
      </x:c>
      <x:c r="J42" s="66" t="str">
        <x:f>IF('Categorías'!A42="","",'Categorías'!A42)</x:f>
      </x:c>
    </x:row>
    <x:row r="43" ht="23" customHeight="1">
      <x:c r="A43" s="67"/>
      <x:c r="B43" s="68"/>
      <x:c r="C43" s="68"/>
      <x:c r="D43" s="68"/>
      <x:c r="E43" s="68"/>
      <x:c r="F43" s="69"/>
      <x:c r="G43" s="70" t="str">
        <x:f>IF(COUNTA(A43:F43)=0,"",IF(AND(ISNUMBER(A43),OR(B43="Ingreso",B43="Gasto"),COUNTIFS('Categorías'!$A$7:$A$56,C43,'Categorías'!$B$7:$B$56,B43)&gt;0,ISNUMBER(F43),F43&gt;0),"OK","Revisar"))</x:f>
      </x:c>
      <x:c r="J43" s="66" t="str">
        <x:f>IF('Categorías'!A43="","",'Categorías'!A43)</x:f>
      </x:c>
    </x:row>
    <x:row r="44" ht="23" customHeight="1">
      <x:c r="A44" s="67"/>
      <x:c r="B44" s="68"/>
      <x:c r="C44" s="68"/>
      <x:c r="D44" s="68"/>
      <x:c r="E44" s="68"/>
      <x:c r="F44" s="69"/>
      <x:c r="G44" s="70" t="str">
        <x:f>IF(COUNTA(A44:F44)=0,"",IF(AND(ISNUMBER(A44),OR(B44="Ingreso",B44="Gasto"),COUNTIFS('Categorías'!$A$7:$A$56,C44,'Categorías'!$B$7:$B$56,B44)&gt;0,ISNUMBER(F44),F44&gt;0),"OK","Revisar"))</x:f>
      </x:c>
      <x:c r="J44" s="66" t="str">
        <x:f>IF('Categorías'!A44="","",'Categorías'!A44)</x:f>
      </x:c>
    </x:row>
    <x:row r="45" ht="23" customHeight="1">
      <x:c r="A45" s="67"/>
      <x:c r="B45" s="68"/>
      <x:c r="C45" s="68"/>
      <x:c r="D45" s="68"/>
      <x:c r="E45" s="68"/>
      <x:c r="F45" s="69"/>
      <x:c r="G45" s="70" t="str">
        <x:f>IF(COUNTA(A45:F45)=0,"",IF(AND(ISNUMBER(A45),OR(B45="Ingreso",B45="Gasto"),COUNTIFS('Categorías'!$A$7:$A$56,C45,'Categorías'!$B$7:$B$56,B45)&gt;0,ISNUMBER(F45),F45&gt;0),"OK","Revisar"))</x:f>
      </x:c>
      <x:c r="J45" s="66" t="str">
        <x:f>IF('Categorías'!A45="","",'Categorías'!A45)</x:f>
      </x:c>
    </x:row>
    <x:row r="46" ht="23" customHeight="1">
      <x:c r="A46" s="67"/>
      <x:c r="B46" s="68"/>
      <x:c r="C46" s="68"/>
      <x:c r="D46" s="68"/>
      <x:c r="E46" s="68"/>
      <x:c r="F46" s="69"/>
      <x:c r="G46" s="70" t="str">
        <x:f>IF(COUNTA(A46:F46)=0,"",IF(AND(ISNUMBER(A46),OR(B46="Ingreso",B46="Gasto"),COUNTIFS('Categorías'!$A$7:$A$56,C46,'Categorías'!$B$7:$B$56,B46)&gt;0,ISNUMBER(F46),F46&gt;0),"OK","Revisar"))</x:f>
      </x:c>
      <x:c r="J46" s="66" t="str">
        <x:f>IF('Categorías'!A46="","",'Categorías'!A46)</x:f>
      </x:c>
    </x:row>
    <x:row r="47" ht="23" customHeight="1">
      <x:c r="A47" s="67"/>
      <x:c r="B47" s="68"/>
      <x:c r="C47" s="68"/>
      <x:c r="D47" s="68"/>
      <x:c r="E47" s="68"/>
      <x:c r="F47" s="69"/>
      <x:c r="G47" s="70" t="str">
        <x:f>IF(COUNTA(A47:F47)=0,"",IF(AND(ISNUMBER(A47),OR(B47="Ingreso",B47="Gasto"),COUNTIFS('Categorías'!$A$7:$A$56,C47,'Categorías'!$B$7:$B$56,B47)&gt;0,ISNUMBER(F47),F47&gt;0),"OK","Revisar"))</x:f>
      </x:c>
      <x:c r="J47" s="66" t="str">
        <x:f>IF('Categorías'!A47="","",'Categorías'!A47)</x:f>
      </x:c>
    </x:row>
    <x:row r="48" ht="23" customHeight="1">
      <x:c r="A48" s="67"/>
      <x:c r="B48" s="68"/>
      <x:c r="C48" s="68"/>
      <x:c r="D48" s="68"/>
      <x:c r="E48" s="68"/>
      <x:c r="F48" s="69"/>
      <x:c r="G48" s="70" t="str">
        <x:f>IF(COUNTA(A48:F48)=0,"",IF(AND(ISNUMBER(A48),OR(B48="Ingreso",B48="Gasto"),COUNTIFS('Categorías'!$A$7:$A$56,C48,'Categorías'!$B$7:$B$56,B48)&gt;0,ISNUMBER(F48),F48&gt;0),"OK","Revisar"))</x:f>
      </x:c>
      <x:c r="J48" s="66" t="str">
        <x:f>IF('Categorías'!A48="","",'Categorías'!A48)</x:f>
      </x:c>
    </x:row>
    <x:row r="49" ht="23" customHeight="1">
      <x:c r="A49" s="67"/>
      <x:c r="B49" s="68"/>
      <x:c r="C49" s="68"/>
      <x:c r="D49" s="68"/>
      <x:c r="E49" s="68"/>
      <x:c r="F49" s="69"/>
      <x:c r="G49" s="70" t="str">
        <x:f>IF(COUNTA(A49:F49)=0,"",IF(AND(ISNUMBER(A49),OR(B49="Ingreso",B49="Gasto"),COUNTIFS('Categorías'!$A$7:$A$56,C49,'Categorías'!$B$7:$B$56,B49)&gt;0,ISNUMBER(F49),F49&gt;0),"OK","Revisar"))</x:f>
      </x:c>
      <x:c r="J49" s="66" t="str">
        <x:f>IF('Categorías'!A49="","",'Categorías'!A49)</x:f>
      </x:c>
    </x:row>
    <x:row r="50" ht="23" customHeight="1">
      <x:c r="A50" s="67"/>
      <x:c r="B50" s="68"/>
      <x:c r="C50" s="68"/>
      <x:c r="D50" s="68"/>
      <x:c r="E50" s="68"/>
      <x:c r="F50" s="69"/>
      <x:c r="G50" s="70" t="str">
        <x:f>IF(COUNTA(A50:F50)=0,"",IF(AND(ISNUMBER(A50),OR(B50="Ingreso",B50="Gasto"),COUNTIFS('Categorías'!$A$7:$A$56,C50,'Categorías'!$B$7:$B$56,B50)&gt;0,ISNUMBER(F50),F50&gt;0),"OK","Revisar"))</x:f>
      </x:c>
      <x:c r="J50" s="66" t="str">
        <x:f>IF('Categorías'!A50="","",'Categorías'!A50)</x:f>
      </x:c>
    </x:row>
    <x:row r="51" ht="23" customHeight="1">
      <x:c r="A51" s="67"/>
      <x:c r="B51" s="68"/>
      <x:c r="C51" s="68"/>
      <x:c r="D51" s="68"/>
      <x:c r="E51" s="68"/>
      <x:c r="F51" s="69"/>
      <x:c r="G51" s="70" t="str">
        <x:f>IF(COUNTA(A51:F51)=0,"",IF(AND(ISNUMBER(A51),OR(B51="Ingreso",B51="Gasto"),COUNTIFS('Categorías'!$A$7:$A$56,C51,'Categorías'!$B$7:$B$56,B51)&gt;0,ISNUMBER(F51),F51&gt;0),"OK","Revisar"))</x:f>
      </x:c>
      <x:c r="J51" s="66" t="str">
        <x:f>IF('Categorías'!A51="","",'Categorías'!A51)</x:f>
      </x:c>
    </x:row>
    <x:row r="52" ht="23" customHeight="1">
      <x:c r="A52" s="67"/>
      <x:c r="B52" s="68"/>
      <x:c r="C52" s="68"/>
      <x:c r="D52" s="68"/>
      <x:c r="E52" s="68"/>
      <x:c r="F52" s="69"/>
      <x:c r="G52" s="70" t="str">
        <x:f>IF(COUNTA(A52:F52)=0,"",IF(AND(ISNUMBER(A52),OR(B52="Ingreso",B52="Gasto"),COUNTIFS('Categorías'!$A$7:$A$56,C52,'Categorías'!$B$7:$B$56,B52)&gt;0,ISNUMBER(F52),F52&gt;0),"OK","Revisar"))</x:f>
      </x:c>
      <x:c r="J52" s="66" t="str">
        <x:f>IF('Categorías'!A52="","",'Categorías'!A52)</x:f>
      </x:c>
    </x:row>
    <x:row r="53" ht="23" customHeight="1">
      <x:c r="A53" s="67"/>
      <x:c r="B53" s="68"/>
      <x:c r="C53" s="68"/>
      <x:c r="D53" s="68"/>
      <x:c r="E53" s="68"/>
      <x:c r="F53" s="69"/>
      <x:c r="G53" s="70" t="str">
        <x:f>IF(COUNTA(A53:F53)=0,"",IF(AND(ISNUMBER(A53),OR(B53="Ingreso",B53="Gasto"),COUNTIFS('Categorías'!$A$7:$A$56,C53,'Categorías'!$B$7:$B$56,B53)&gt;0,ISNUMBER(F53),F53&gt;0),"OK","Revisar"))</x:f>
      </x:c>
      <x:c r="J53" s="66" t="str">
        <x:f>IF('Categorías'!A53="","",'Categorías'!A53)</x:f>
      </x:c>
    </x:row>
    <x:row r="54" ht="23" customHeight="1">
      <x:c r="A54" s="67"/>
      <x:c r="B54" s="68"/>
      <x:c r="C54" s="68"/>
      <x:c r="D54" s="68"/>
      <x:c r="E54" s="68"/>
      <x:c r="F54" s="69"/>
      <x:c r="G54" s="70" t="str">
        <x:f>IF(COUNTA(A54:F54)=0,"",IF(AND(ISNUMBER(A54),OR(B54="Ingreso",B54="Gasto"),COUNTIFS('Categorías'!$A$7:$A$56,C54,'Categorías'!$B$7:$B$56,B54)&gt;0,ISNUMBER(F54),F54&gt;0),"OK","Revisar"))</x:f>
      </x:c>
      <x:c r="J54" s="66" t="str">
        <x:f>IF('Categorías'!A54="","",'Categorías'!A54)</x:f>
      </x:c>
    </x:row>
    <x:row r="55" ht="23" customHeight="1">
      <x:c r="A55" s="67"/>
      <x:c r="B55" s="68"/>
      <x:c r="C55" s="68"/>
      <x:c r="D55" s="68"/>
      <x:c r="E55" s="68"/>
      <x:c r="F55" s="69"/>
      <x:c r="G55" s="70" t="str">
        <x:f>IF(COUNTA(A55:F55)=0,"",IF(AND(ISNUMBER(A55),OR(B55="Ingreso",B55="Gasto"),COUNTIFS('Categorías'!$A$7:$A$56,C55,'Categorías'!$B$7:$B$56,B55)&gt;0,ISNUMBER(F55),F55&gt;0),"OK","Revisar"))</x:f>
      </x:c>
      <x:c r="J55" s="66" t="str">
        <x:f>IF('Categorías'!A55="","",'Categorías'!A55)</x:f>
      </x:c>
    </x:row>
    <x:row r="56" ht="23" customHeight="1">
      <x:c r="A56" s="67"/>
      <x:c r="B56" s="68"/>
      <x:c r="C56" s="68"/>
      <x:c r="D56" s="68"/>
      <x:c r="E56" s="68"/>
      <x:c r="F56" s="69"/>
      <x:c r="G56" s="70" t="str">
        <x:f>IF(COUNTA(A56:F56)=0,"",IF(AND(ISNUMBER(A56),OR(B56="Ingreso",B56="Gasto"),COUNTIFS('Categorías'!$A$7:$A$56,C56,'Categorías'!$B$7:$B$56,B56)&gt;0,ISNUMBER(F56),F56&gt;0),"OK","Revisar"))</x:f>
      </x:c>
      <x:c r="J56" s="66" t="str">
        <x:f>IF('Categorías'!A56="","",'Categorías'!A56)</x:f>
      </x:c>
    </x:row>
    <x:row r="57" ht="23" customHeight="1">
      <x:c r="A57" s="67"/>
      <x:c r="B57" s="68"/>
      <x:c r="C57" s="68"/>
      <x:c r="D57" s="68"/>
      <x:c r="E57" s="68"/>
      <x:c r="F57" s="69"/>
      <x:c r="G57" s="70" t="str">
        <x:f>IF(COUNTA(A57:F57)=0,"",IF(AND(ISNUMBER(A57),OR(B57="Ingreso",B57="Gasto"),COUNTIFS('Categorías'!$A$7:$A$56,C57,'Categorías'!$B$7:$B$56,B57)&gt;0,ISNUMBER(F57),F57&gt;0),"OK","Revisar"))</x:f>
      </x:c>
    </x:row>
    <x:row r="58" ht="23" customHeight="1">
      <x:c r="A58" s="67"/>
      <x:c r="B58" s="68"/>
      <x:c r="C58" s="68"/>
      <x:c r="D58" s="68"/>
      <x:c r="E58" s="68"/>
      <x:c r="F58" s="69"/>
      <x:c r="G58" s="70" t="str">
        <x:f>IF(COUNTA(A58:F58)=0,"",IF(AND(ISNUMBER(A58),OR(B58="Ingreso",B58="Gasto"),COUNTIFS('Categorías'!$A$7:$A$56,C58,'Categorías'!$B$7:$B$56,B58)&gt;0,ISNUMBER(F58),F58&gt;0),"OK","Revisar"))</x:f>
      </x:c>
    </x:row>
    <x:row r="59" ht="23" customHeight="1">
      <x:c r="A59" s="67"/>
      <x:c r="B59" s="68"/>
      <x:c r="C59" s="68"/>
      <x:c r="D59" s="68"/>
      <x:c r="E59" s="68"/>
      <x:c r="F59" s="69"/>
      <x:c r="G59" s="70" t="str">
        <x:f>IF(COUNTA(A59:F59)=0,"",IF(AND(ISNUMBER(A59),OR(B59="Ingreso",B59="Gasto"),COUNTIFS('Categorías'!$A$7:$A$56,C59,'Categorías'!$B$7:$B$56,B59)&gt;0,ISNUMBER(F59),F59&gt;0),"OK","Revisar"))</x:f>
      </x:c>
    </x:row>
    <x:row r="60" ht="23" customHeight="1">
      <x:c r="A60" s="67"/>
      <x:c r="B60" s="68"/>
      <x:c r="C60" s="68"/>
      <x:c r="D60" s="68"/>
      <x:c r="E60" s="68"/>
      <x:c r="F60" s="69"/>
      <x:c r="G60" s="70" t="str">
        <x:f>IF(COUNTA(A60:F60)=0,"",IF(AND(ISNUMBER(A60),OR(B60="Ingreso",B60="Gasto"),COUNTIFS('Categorías'!$A$7:$A$56,C60,'Categorías'!$B$7:$B$56,B60)&gt;0,ISNUMBER(F60),F60&gt;0),"OK","Revisar"))</x:f>
      </x:c>
    </x:row>
    <x:row r="61" ht="23" customHeight="1">
      <x:c r="A61" s="67"/>
      <x:c r="B61" s="68"/>
      <x:c r="C61" s="68"/>
      <x:c r="D61" s="68"/>
      <x:c r="E61" s="68"/>
      <x:c r="F61" s="69"/>
      <x:c r="G61" s="70" t="str">
        <x:f>IF(COUNTA(A61:F61)=0,"",IF(AND(ISNUMBER(A61),OR(B61="Ingreso",B61="Gasto"),COUNTIFS('Categorías'!$A$7:$A$56,C61,'Categorías'!$B$7:$B$56,B61)&gt;0,ISNUMBER(F61),F61&gt;0),"OK","Revisar"))</x:f>
      </x:c>
    </x:row>
    <x:row r="62" ht="23" customHeight="1">
      <x:c r="A62" s="67"/>
      <x:c r="B62" s="68"/>
      <x:c r="C62" s="68"/>
      <x:c r="D62" s="68"/>
      <x:c r="E62" s="68"/>
      <x:c r="F62" s="69"/>
      <x:c r="G62" s="70" t="str">
        <x:f>IF(COUNTA(A62:F62)=0,"",IF(AND(ISNUMBER(A62),OR(B62="Ingreso",B62="Gasto"),COUNTIFS('Categorías'!$A$7:$A$56,C62,'Categorías'!$B$7:$B$56,B62)&gt;0,ISNUMBER(F62),F62&gt;0),"OK","Revisar"))</x:f>
      </x:c>
    </x:row>
    <x:row r="63" ht="23" customHeight="1">
      <x:c r="A63" s="67"/>
      <x:c r="B63" s="68"/>
      <x:c r="C63" s="68"/>
      <x:c r="D63" s="68"/>
      <x:c r="E63" s="68"/>
      <x:c r="F63" s="69"/>
      <x:c r="G63" s="70" t="str">
        <x:f>IF(COUNTA(A63:F63)=0,"",IF(AND(ISNUMBER(A63),OR(B63="Ingreso",B63="Gasto"),COUNTIFS('Categorías'!$A$7:$A$56,C63,'Categorías'!$B$7:$B$56,B63)&gt;0,ISNUMBER(F63),F63&gt;0),"OK","Revisar"))</x:f>
      </x:c>
    </x:row>
    <x:row r="64" ht="23" customHeight="1">
      <x:c r="A64" s="67"/>
      <x:c r="B64" s="68"/>
      <x:c r="C64" s="68"/>
      <x:c r="D64" s="68"/>
      <x:c r="E64" s="68"/>
      <x:c r="F64" s="69"/>
      <x:c r="G64" s="70" t="str">
        <x:f>IF(COUNTA(A64:F64)=0,"",IF(AND(ISNUMBER(A64),OR(B64="Ingreso",B64="Gasto"),COUNTIFS('Categorías'!$A$7:$A$56,C64,'Categorías'!$B$7:$B$56,B64)&gt;0,ISNUMBER(F64),F64&gt;0),"OK","Revisar"))</x:f>
      </x:c>
    </x:row>
    <x:row r="65" ht="23" customHeight="1">
      <x:c r="A65" s="67"/>
      <x:c r="B65" s="68"/>
      <x:c r="C65" s="68"/>
      <x:c r="D65" s="68"/>
      <x:c r="E65" s="68"/>
      <x:c r="F65" s="69"/>
      <x:c r="G65" s="70" t="str">
        <x:f>IF(COUNTA(A65:F65)=0,"",IF(AND(ISNUMBER(A65),OR(B65="Ingreso",B65="Gasto"),COUNTIFS('Categorías'!$A$7:$A$56,C65,'Categorías'!$B$7:$B$56,B65)&gt;0,ISNUMBER(F65),F65&gt;0),"OK","Revisar"))</x:f>
      </x:c>
    </x:row>
    <x:row r="66" ht="23" customHeight="1">
      <x:c r="A66" s="67"/>
      <x:c r="B66" s="68"/>
      <x:c r="C66" s="68"/>
      <x:c r="D66" s="68"/>
      <x:c r="E66" s="68"/>
      <x:c r="F66" s="69"/>
      <x:c r="G66" s="70" t="str">
        <x:f>IF(COUNTA(A66:F66)=0,"",IF(AND(ISNUMBER(A66),OR(B66="Ingreso",B66="Gasto"),COUNTIFS('Categorías'!$A$7:$A$56,C66,'Categorías'!$B$7:$B$56,B66)&gt;0,ISNUMBER(F66),F66&gt;0),"OK","Revisar"))</x:f>
      </x:c>
    </x:row>
    <x:row r="67" ht="23" customHeight="1">
      <x:c r="A67" s="67"/>
      <x:c r="B67" s="68"/>
      <x:c r="C67" s="68"/>
      <x:c r="D67" s="68"/>
      <x:c r="E67" s="68"/>
      <x:c r="F67" s="69"/>
      <x:c r="G67" s="70" t="str">
        <x:f>IF(COUNTA(A67:F67)=0,"",IF(AND(ISNUMBER(A67),OR(B67="Ingreso",B67="Gasto"),COUNTIFS('Categorías'!$A$7:$A$56,C67,'Categorías'!$B$7:$B$56,B67)&gt;0,ISNUMBER(F67),F67&gt;0),"OK","Revisar"))</x:f>
      </x:c>
    </x:row>
    <x:row r="68" ht="23" customHeight="1">
      <x:c r="A68" s="67"/>
      <x:c r="B68" s="68"/>
      <x:c r="C68" s="68"/>
      <x:c r="D68" s="68"/>
      <x:c r="E68" s="68"/>
      <x:c r="F68" s="69"/>
      <x:c r="G68" s="70" t="str">
        <x:f>IF(COUNTA(A68:F68)=0,"",IF(AND(ISNUMBER(A68),OR(B68="Ingreso",B68="Gasto"),COUNTIFS('Categorías'!$A$7:$A$56,C68,'Categorías'!$B$7:$B$56,B68)&gt;0,ISNUMBER(F68),F68&gt;0),"OK","Revisar"))</x:f>
      </x:c>
    </x:row>
    <x:row r="69" ht="23" customHeight="1">
      <x:c r="A69" s="67"/>
      <x:c r="B69" s="68"/>
      <x:c r="C69" s="68"/>
      <x:c r="D69" s="68"/>
      <x:c r="E69" s="68"/>
      <x:c r="F69" s="69"/>
      <x:c r="G69" s="70" t="str">
        <x:f>IF(COUNTA(A69:F69)=0,"",IF(AND(ISNUMBER(A69),OR(B69="Ingreso",B69="Gasto"),COUNTIFS('Categorías'!$A$7:$A$56,C69,'Categorías'!$B$7:$B$56,B69)&gt;0,ISNUMBER(F69),F69&gt;0),"OK","Revisar"))</x:f>
      </x:c>
    </x:row>
    <x:row r="70" ht="23" customHeight="1">
      <x:c r="A70" s="67"/>
      <x:c r="B70" s="68"/>
      <x:c r="C70" s="68"/>
      <x:c r="D70" s="68"/>
      <x:c r="E70" s="68"/>
      <x:c r="F70" s="69"/>
      <x:c r="G70" s="70" t="str">
        <x:f>IF(COUNTA(A70:F70)=0,"",IF(AND(ISNUMBER(A70),OR(B70="Ingreso",B70="Gasto"),COUNTIFS('Categorías'!$A$7:$A$56,C70,'Categorías'!$B$7:$B$56,B70)&gt;0,ISNUMBER(F70),F70&gt;0),"OK","Revisar"))</x:f>
      </x:c>
    </x:row>
    <x:row r="71" ht="23" customHeight="1">
      <x:c r="A71" s="67"/>
      <x:c r="B71" s="68"/>
      <x:c r="C71" s="68"/>
      <x:c r="D71" s="68"/>
      <x:c r="E71" s="68"/>
      <x:c r="F71" s="69"/>
      <x:c r="G71" s="70" t="str">
        <x:f>IF(COUNTA(A71:F71)=0,"",IF(AND(ISNUMBER(A71),OR(B71="Ingreso",B71="Gasto"),COUNTIFS('Categorías'!$A$7:$A$56,C71,'Categorías'!$B$7:$B$56,B71)&gt;0,ISNUMBER(F71),F71&gt;0),"OK","Revisar"))</x:f>
      </x:c>
    </x:row>
    <x:row r="72" ht="23" customHeight="1">
      <x:c r="A72" s="67"/>
      <x:c r="B72" s="68"/>
      <x:c r="C72" s="68"/>
      <x:c r="D72" s="68"/>
      <x:c r="E72" s="68"/>
      <x:c r="F72" s="69"/>
      <x:c r="G72" s="70" t="str">
        <x:f>IF(COUNTA(A72:F72)=0,"",IF(AND(ISNUMBER(A72),OR(B72="Ingreso",B72="Gasto"),COUNTIFS('Categorías'!$A$7:$A$56,C72,'Categorías'!$B$7:$B$56,B72)&gt;0,ISNUMBER(F72),F72&gt;0),"OK","Revisar"))</x:f>
      </x:c>
    </x:row>
    <x:row r="73" ht="23" customHeight="1">
      <x:c r="A73" s="67"/>
      <x:c r="B73" s="68"/>
      <x:c r="C73" s="68"/>
      <x:c r="D73" s="68"/>
      <x:c r="E73" s="68"/>
      <x:c r="F73" s="69"/>
      <x:c r="G73" s="70" t="str">
        <x:f>IF(COUNTA(A73:F73)=0,"",IF(AND(ISNUMBER(A73),OR(B73="Ingreso",B73="Gasto"),COUNTIFS('Categorías'!$A$7:$A$56,C73,'Categorías'!$B$7:$B$56,B73)&gt;0,ISNUMBER(F73),F73&gt;0),"OK","Revisar"))</x:f>
      </x:c>
    </x:row>
    <x:row r="74" ht="23" customHeight="1">
      <x:c r="A74" s="67"/>
      <x:c r="B74" s="68"/>
      <x:c r="C74" s="68"/>
      <x:c r="D74" s="68"/>
      <x:c r="E74" s="68"/>
      <x:c r="F74" s="69"/>
      <x:c r="G74" s="70" t="str">
        <x:f>IF(COUNTA(A74:F74)=0,"",IF(AND(ISNUMBER(A74),OR(B74="Ingreso",B74="Gasto"),COUNTIFS('Categorías'!$A$7:$A$56,C74,'Categorías'!$B$7:$B$56,B74)&gt;0,ISNUMBER(F74),F74&gt;0),"OK","Revisar"))</x:f>
      </x:c>
    </x:row>
    <x:row r="75" ht="23" customHeight="1">
      <x:c r="A75" s="67"/>
      <x:c r="B75" s="68"/>
      <x:c r="C75" s="68"/>
      <x:c r="D75" s="68"/>
      <x:c r="E75" s="68"/>
      <x:c r="F75" s="69"/>
      <x:c r="G75" s="70" t="str">
        <x:f>IF(COUNTA(A75:F75)=0,"",IF(AND(ISNUMBER(A75),OR(B75="Ingreso",B75="Gasto"),COUNTIFS('Categorías'!$A$7:$A$56,C75,'Categorías'!$B$7:$B$56,B75)&gt;0,ISNUMBER(F75),F75&gt;0),"OK","Revisar"))</x:f>
      </x:c>
    </x:row>
    <x:row r="76" ht="23" customHeight="1">
      <x:c r="A76" s="67"/>
      <x:c r="B76" s="68"/>
      <x:c r="C76" s="68"/>
      <x:c r="D76" s="68"/>
      <x:c r="E76" s="68"/>
      <x:c r="F76" s="69"/>
      <x:c r="G76" s="70" t="str">
        <x:f>IF(COUNTA(A76:F76)=0,"",IF(AND(ISNUMBER(A76),OR(B76="Ingreso",B76="Gasto"),COUNTIFS('Categorías'!$A$7:$A$56,C76,'Categorías'!$B$7:$B$56,B76)&gt;0,ISNUMBER(F76),F76&gt;0),"OK","Revisar"))</x:f>
      </x:c>
    </x:row>
    <x:row r="77" ht="23" customHeight="1">
      <x:c r="A77" s="67"/>
      <x:c r="B77" s="68"/>
      <x:c r="C77" s="68"/>
      <x:c r="D77" s="68"/>
      <x:c r="E77" s="68"/>
      <x:c r="F77" s="69"/>
      <x:c r="G77" s="70" t="str">
        <x:f>IF(COUNTA(A77:F77)=0,"",IF(AND(ISNUMBER(A77),OR(B77="Ingreso",B77="Gasto"),COUNTIFS('Categorías'!$A$7:$A$56,C77,'Categorías'!$B$7:$B$56,B77)&gt;0,ISNUMBER(F77),F77&gt;0),"OK","Revisar"))</x:f>
      </x:c>
    </x:row>
    <x:row r="78" ht="23" customHeight="1">
      <x:c r="A78" s="67"/>
      <x:c r="B78" s="68"/>
      <x:c r="C78" s="68"/>
      <x:c r="D78" s="68"/>
      <x:c r="E78" s="68"/>
      <x:c r="F78" s="69"/>
      <x:c r="G78" s="70" t="str">
        <x:f>IF(COUNTA(A78:F78)=0,"",IF(AND(ISNUMBER(A78),OR(B78="Ingreso",B78="Gasto"),COUNTIFS('Categorías'!$A$7:$A$56,C78,'Categorías'!$B$7:$B$56,B78)&gt;0,ISNUMBER(F78),F78&gt;0),"OK","Revisar"))</x:f>
      </x:c>
    </x:row>
    <x:row r="79" ht="23" customHeight="1">
      <x:c r="A79" s="67"/>
      <x:c r="B79" s="68"/>
      <x:c r="C79" s="68"/>
      <x:c r="D79" s="68"/>
      <x:c r="E79" s="68"/>
      <x:c r="F79" s="69"/>
      <x:c r="G79" s="70" t="str">
        <x:f>IF(COUNTA(A79:F79)=0,"",IF(AND(ISNUMBER(A79),OR(B79="Ingreso",B79="Gasto"),COUNTIFS('Categorías'!$A$7:$A$56,C79,'Categorías'!$B$7:$B$56,B79)&gt;0,ISNUMBER(F79),F79&gt;0),"OK","Revisar"))</x:f>
      </x:c>
    </x:row>
    <x:row r="80" ht="23" customHeight="1">
      <x:c r="A80" s="67"/>
      <x:c r="B80" s="68"/>
      <x:c r="C80" s="68"/>
      <x:c r="D80" s="68"/>
      <x:c r="E80" s="68"/>
      <x:c r="F80" s="69"/>
      <x:c r="G80" s="70" t="str">
        <x:f>IF(COUNTA(A80:F80)=0,"",IF(AND(ISNUMBER(A80),OR(B80="Ingreso",B80="Gasto"),COUNTIFS('Categorías'!$A$7:$A$56,C80,'Categorías'!$B$7:$B$56,B80)&gt;0,ISNUMBER(F80),F80&gt;0),"OK","Revisar"))</x:f>
      </x:c>
    </x:row>
    <x:row r="81" ht="23" customHeight="1">
      <x:c r="A81" s="67"/>
      <x:c r="B81" s="68"/>
      <x:c r="C81" s="68"/>
      <x:c r="D81" s="68"/>
      <x:c r="E81" s="68"/>
      <x:c r="F81" s="69"/>
      <x:c r="G81" s="70" t="str">
        <x:f>IF(COUNTA(A81:F81)=0,"",IF(AND(ISNUMBER(A81),OR(B81="Ingreso",B81="Gasto"),COUNTIFS('Categorías'!$A$7:$A$56,C81,'Categorías'!$B$7:$B$56,B81)&gt;0,ISNUMBER(F81),F81&gt;0),"OK","Revisar"))</x:f>
      </x:c>
    </x:row>
    <x:row r="82" ht="23" customHeight="1">
      <x:c r="A82" s="67"/>
      <x:c r="B82" s="68"/>
      <x:c r="C82" s="68"/>
      <x:c r="D82" s="68"/>
      <x:c r="E82" s="68"/>
      <x:c r="F82" s="69"/>
      <x:c r="G82" s="70" t="str">
        <x:f>IF(COUNTA(A82:F82)=0,"",IF(AND(ISNUMBER(A82),OR(B82="Ingreso",B82="Gasto"),COUNTIFS('Categorías'!$A$7:$A$56,C82,'Categorías'!$B$7:$B$56,B82)&gt;0,ISNUMBER(F82),F82&gt;0),"OK","Revisar"))</x:f>
      </x:c>
    </x:row>
    <x:row r="83" ht="23" customHeight="1">
      <x:c r="A83" s="67"/>
      <x:c r="B83" s="68"/>
      <x:c r="C83" s="68"/>
      <x:c r="D83" s="68"/>
      <x:c r="E83" s="68"/>
      <x:c r="F83" s="69"/>
      <x:c r="G83" s="70" t="str">
        <x:f>IF(COUNTA(A83:F83)=0,"",IF(AND(ISNUMBER(A83),OR(B83="Ingreso",B83="Gasto"),COUNTIFS('Categorías'!$A$7:$A$56,C83,'Categorías'!$B$7:$B$56,B83)&gt;0,ISNUMBER(F83),F83&gt;0),"OK","Revisar"))</x:f>
      </x:c>
    </x:row>
    <x:row r="84" ht="23" customHeight="1">
      <x:c r="A84" s="67"/>
      <x:c r="B84" s="68"/>
      <x:c r="C84" s="68"/>
      <x:c r="D84" s="68"/>
      <x:c r="E84" s="68"/>
      <x:c r="F84" s="69"/>
      <x:c r="G84" s="70" t="str">
        <x:f>IF(COUNTA(A84:F84)=0,"",IF(AND(ISNUMBER(A84),OR(B84="Ingreso",B84="Gasto"),COUNTIFS('Categorías'!$A$7:$A$56,C84,'Categorías'!$B$7:$B$56,B84)&gt;0,ISNUMBER(F84),F84&gt;0),"OK","Revisar"))</x:f>
      </x:c>
    </x:row>
    <x:row r="85" ht="23" customHeight="1">
      <x:c r="A85" s="67"/>
      <x:c r="B85" s="68"/>
      <x:c r="C85" s="68"/>
      <x:c r="D85" s="68"/>
      <x:c r="E85" s="68"/>
      <x:c r="F85" s="69"/>
      <x:c r="G85" s="70" t="str">
        <x:f>IF(COUNTA(A85:F85)=0,"",IF(AND(ISNUMBER(A85),OR(B85="Ingreso",B85="Gasto"),COUNTIFS('Categorías'!$A$7:$A$56,C85,'Categorías'!$B$7:$B$56,B85)&gt;0,ISNUMBER(F85),F85&gt;0),"OK","Revisar"))</x:f>
      </x:c>
    </x:row>
    <x:row r="86" ht="23" customHeight="1">
      <x:c r="A86" s="67"/>
      <x:c r="B86" s="68"/>
      <x:c r="C86" s="68"/>
      <x:c r="D86" s="68"/>
      <x:c r="E86" s="68"/>
      <x:c r="F86" s="69"/>
      <x:c r="G86" s="70" t="str">
        <x:f>IF(COUNTA(A86:F86)=0,"",IF(AND(ISNUMBER(A86),OR(B86="Ingreso",B86="Gasto"),COUNTIFS('Categorías'!$A$7:$A$56,C86,'Categorías'!$B$7:$B$56,B86)&gt;0,ISNUMBER(F86),F86&gt;0),"OK","Revisar"))</x:f>
      </x:c>
    </x:row>
    <x:row r="87" ht="23" customHeight="1">
      <x:c r="A87" s="67"/>
      <x:c r="B87" s="68"/>
      <x:c r="C87" s="68"/>
      <x:c r="D87" s="68"/>
      <x:c r="E87" s="68"/>
      <x:c r="F87" s="69"/>
      <x:c r="G87" s="70" t="str">
        <x:f>IF(COUNTA(A87:F87)=0,"",IF(AND(ISNUMBER(A87),OR(B87="Ingreso",B87="Gasto"),COUNTIFS('Categorías'!$A$7:$A$56,C87,'Categorías'!$B$7:$B$56,B87)&gt;0,ISNUMBER(F87),F87&gt;0),"OK","Revisar"))</x:f>
      </x:c>
    </x:row>
    <x:row r="88" ht="23" customHeight="1">
      <x:c r="A88" s="67"/>
      <x:c r="B88" s="68"/>
      <x:c r="C88" s="68"/>
      <x:c r="D88" s="68"/>
      <x:c r="E88" s="68"/>
      <x:c r="F88" s="69"/>
      <x:c r="G88" s="70" t="str">
        <x:f>IF(COUNTA(A88:F88)=0,"",IF(AND(ISNUMBER(A88),OR(B88="Ingreso",B88="Gasto"),COUNTIFS('Categorías'!$A$7:$A$56,C88,'Categorías'!$B$7:$B$56,B88)&gt;0,ISNUMBER(F88),F88&gt;0),"OK","Revisar"))</x:f>
      </x:c>
    </x:row>
    <x:row r="89" ht="23" customHeight="1">
      <x:c r="A89" s="67"/>
      <x:c r="B89" s="68"/>
      <x:c r="C89" s="68"/>
      <x:c r="D89" s="68"/>
      <x:c r="E89" s="68"/>
      <x:c r="F89" s="69"/>
      <x:c r="G89" s="70" t="str">
        <x:f>IF(COUNTA(A89:F89)=0,"",IF(AND(ISNUMBER(A89),OR(B89="Ingreso",B89="Gasto"),COUNTIFS('Categorías'!$A$7:$A$56,C89,'Categorías'!$B$7:$B$56,B89)&gt;0,ISNUMBER(F89),F89&gt;0),"OK","Revisar"))</x:f>
      </x:c>
    </x:row>
    <x:row r="90" ht="23" customHeight="1">
      <x:c r="A90" s="67"/>
      <x:c r="B90" s="68"/>
      <x:c r="C90" s="68"/>
      <x:c r="D90" s="68"/>
      <x:c r="E90" s="68"/>
      <x:c r="F90" s="69"/>
      <x:c r="G90" s="70" t="str">
        <x:f>IF(COUNTA(A90:F90)=0,"",IF(AND(ISNUMBER(A90),OR(B90="Ingreso",B90="Gasto"),COUNTIFS('Categorías'!$A$7:$A$56,C90,'Categorías'!$B$7:$B$56,B90)&gt;0,ISNUMBER(F90),F90&gt;0),"OK","Revisar"))</x:f>
      </x:c>
    </x:row>
    <x:row r="91" ht="23" customHeight="1">
      <x:c r="A91" s="67"/>
      <x:c r="B91" s="68"/>
      <x:c r="C91" s="68"/>
      <x:c r="D91" s="68"/>
      <x:c r="E91" s="68"/>
      <x:c r="F91" s="69"/>
      <x:c r="G91" s="70" t="str">
        <x:f>IF(COUNTA(A91:F91)=0,"",IF(AND(ISNUMBER(A91),OR(B91="Ingreso",B91="Gasto"),COUNTIFS('Categorías'!$A$7:$A$56,C91,'Categorías'!$B$7:$B$56,B91)&gt;0,ISNUMBER(F91),F91&gt;0),"OK","Revisar"))</x:f>
      </x:c>
    </x:row>
    <x:row r="92" ht="23" customHeight="1">
      <x:c r="A92" s="67"/>
      <x:c r="B92" s="68"/>
      <x:c r="C92" s="68"/>
      <x:c r="D92" s="68"/>
      <x:c r="E92" s="68"/>
      <x:c r="F92" s="69"/>
      <x:c r="G92" s="70" t="str">
        <x:f>IF(COUNTA(A92:F92)=0,"",IF(AND(ISNUMBER(A92),OR(B92="Ingreso",B92="Gasto"),COUNTIFS('Categorías'!$A$7:$A$56,C92,'Categorías'!$B$7:$B$56,B92)&gt;0,ISNUMBER(F92),F92&gt;0),"OK","Revisar"))</x:f>
      </x:c>
    </x:row>
    <x:row r="93" ht="23" customHeight="1">
      <x:c r="A93" s="67"/>
      <x:c r="B93" s="68"/>
      <x:c r="C93" s="68"/>
      <x:c r="D93" s="68"/>
      <x:c r="E93" s="68"/>
      <x:c r="F93" s="69"/>
      <x:c r="G93" s="70" t="str">
        <x:f>IF(COUNTA(A93:F93)=0,"",IF(AND(ISNUMBER(A93),OR(B93="Ingreso",B93="Gasto"),COUNTIFS('Categorías'!$A$7:$A$56,C93,'Categorías'!$B$7:$B$56,B93)&gt;0,ISNUMBER(F93),F93&gt;0),"OK","Revisar"))</x:f>
      </x:c>
    </x:row>
    <x:row r="94" ht="23" customHeight="1">
      <x:c r="A94" s="67"/>
      <x:c r="B94" s="68"/>
      <x:c r="C94" s="68"/>
      <x:c r="D94" s="68"/>
      <x:c r="E94" s="68"/>
      <x:c r="F94" s="69"/>
      <x:c r="G94" s="70" t="str">
        <x:f>IF(COUNTA(A94:F94)=0,"",IF(AND(ISNUMBER(A94),OR(B94="Ingreso",B94="Gasto"),COUNTIFS('Categorías'!$A$7:$A$56,C94,'Categorías'!$B$7:$B$56,B94)&gt;0,ISNUMBER(F94),F94&gt;0),"OK","Revisar"))</x:f>
      </x:c>
    </x:row>
    <x:row r="95" ht="23" customHeight="1">
      <x:c r="A95" s="67"/>
      <x:c r="B95" s="68"/>
      <x:c r="C95" s="68"/>
      <x:c r="D95" s="68"/>
      <x:c r="E95" s="68"/>
      <x:c r="F95" s="69"/>
      <x:c r="G95" s="70" t="str">
        <x:f>IF(COUNTA(A95:F95)=0,"",IF(AND(ISNUMBER(A95),OR(B95="Ingreso",B95="Gasto"),COUNTIFS('Categorías'!$A$7:$A$56,C95,'Categorías'!$B$7:$B$56,B95)&gt;0,ISNUMBER(F95),F95&gt;0),"OK","Revisar"))</x:f>
      </x:c>
    </x:row>
    <x:row r="96" ht="23" customHeight="1">
      <x:c r="A96" s="67"/>
      <x:c r="B96" s="68"/>
      <x:c r="C96" s="68"/>
      <x:c r="D96" s="68"/>
      <x:c r="E96" s="68"/>
      <x:c r="F96" s="69"/>
      <x:c r="G96" s="70" t="str">
        <x:f>IF(COUNTA(A96:F96)=0,"",IF(AND(ISNUMBER(A96),OR(B96="Ingreso",B96="Gasto"),COUNTIFS('Categorías'!$A$7:$A$56,C96,'Categorías'!$B$7:$B$56,B96)&gt;0,ISNUMBER(F96),F96&gt;0),"OK","Revisar"))</x:f>
      </x:c>
    </x:row>
    <x:row r="97" ht="23" customHeight="1">
      <x:c r="A97" s="67"/>
      <x:c r="B97" s="68"/>
      <x:c r="C97" s="68"/>
      <x:c r="D97" s="68"/>
      <x:c r="E97" s="68"/>
      <x:c r="F97" s="69"/>
      <x:c r="G97" s="70" t="str">
        <x:f>IF(COUNTA(A97:F97)=0,"",IF(AND(ISNUMBER(A97),OR(B97="Ingreso",B97="Gasto"),COUNTIFS('Categorías'!$A$7:$A$56,C97,'Categorías'!$B$7:$B$56,B97)&gt;0,ISNUMBER(F97),F97&gt;0),"OK","Revisar"))</x:f>
      </x:c>
    </x:row>
    <x:row r="98" ht="23" customHeight="1">
      <x:c r="A98" s="67"/>
      <x:c r="B98" s="68"/>
      <x:c r="C98" s="68"/>
      <x:c r="D98" s="68"/>
      <x:c r="E98" s="68"/>
      <x:c r="F98" s="69"/>
      <x:c r="G98" s="70" t="str">
        <x:f>IF(COUNTA(A98:F98)=0,"",IF(AND(ISNUMBER(A98),OR(B98="Ingreso",B98="Gasto"),COUNTIFS('Categorías'!$A$7:$A$56,C98,'Categorías'!$B$7:$B$56,B98)&gt;0,ISNUMBER(F98),F98&gt;0),"OK","Revisar"))</x:f>
      </x:c>
    </x:row>
    <x:row r="99" ht="23" customHeight="1">
      <x:c r="A99" s="67"/>
      <x:c r="B99" s="68"/>
      <x:c r="C99" s="68"/>
      <x:c r="D99" s="68"/>
      <x:c r="E99" s="68"/>
      <x:c r="F99" s="69"/>
      <x:c r="G99" s="70" t="str">
        <x:f>IF(COUNTA(A99:F99)=0,"",IF(AND(ISNUMBER(A99),OR(B99="Ingreso",B99="Gasto"),COUNTIFS('Categorías'!$A$7:$A$56,C99,'Categorías'!$B$7:$B$56,B99)&gt;0,ISNUMBER(F99),F99&gt;0),"OK","Revisar"))</x:f>
      </x:c>
    </x:row>
    <x:row r="100" ht="23" customHeight="1">
      <x:c r="A100" s="67"/>
      <x:c r="B100" s="68"/>
      <x:c r="C100" s="68"/>
      <x:c r="D100" s="68"/>
      <x:c r="E100" s="68"/>
      <x:c r="F100" s="69"/>
      <x:c r="G100" s="70" t="str">
        <x:f>IF(COUNTA(A100:F100)=0,"",IF(AND(ISNUMBER(A100),OR(B100="Ingreso",B100="Gasto"),COUNTIFS('Categorías'!$A$7:$A$56,C100,'Categorías'!$B$7:$B$56,B100)&gt;0,ISNUMBER(F100),F100&gt;0),"OK","Revisar"))</x:f>
      </x:c>
    </x:row>
    <x:row r="101" ht="23" customHeight="1">
      <x:c r="A101" s="67"/>
      <x:c r="B101" s="68"/>
      <x:c r="C101" s="68"/>
      <x:c r="D101" s="68"/>
      <x:c r="E101" s="68"/>
      <x:c r="F101" s="69"/>
      <x:c r="G101" s="70" t="str">
        <x:f>IF(COUNTA(A101:F101)=0,"",IF(AND(ISNUMBER(A101),OR(B101="Ingreso",B101="Gasto"),COUNTIFS('Categorías'!$A$7:$A$56,C101,'Categorías'!$B$7:$B$56,B101)&gt;0,ISNUMBER(F101),F101&gt;0),"OK","Revisar"))</x:f>
      </x:c>
    </x:row>
    <x:row r="102" ht="23" customHeight="1">
      <x:c r="A102" s="67"/>
      <x:c r="B102" s="68"/>
      <x:c r="C102" s="68"/>
      <x:c r="D102" s="68"/>
      <x:c r="E102" s="68"/>
      <x:c r="F102" s="69"/>
      <x:c r="G102" s="70" t="str">
        <x:f>IF(COUNTA(A102:F102)=0,"",IF(AND(ISNUMBER(A102),OR(B102="Ingreso",B102="Gasto"),COUNTIFS('Categorías'!$A$7:$A$56,C102,'Categorías'!$B$7:$B$56,B102)&gt;0,ISNUMBER(F102),F102&gt;0),"OK","Revisar"))</x:f>
      </x:c>
    </x:row>
    <x:row r="103" ht="23" customHeight="1">
      <x:c r="A103" s="67"/>
      <x:c r="B103" s="68"/>
      <x:c r="C103" s="68"/>
      <x:c r="D103" s="68"/>
      <x:c r="E103" s="68"/>
      <x:c r="F103" s="69"/>
      <x:c r="G103" s="70" t="str">
        <x:f>IF(COUNTA(A103:F103)=0,"",IF(AND(ISNUMBER(A103),OR(B103="Ingreso",B103="Gasto"),COUNTIFS('Categorías'!$A$7:$A$56,C103,'Categorías'!$B$7:$B$56,B103)&gt;0,ISNUMBER(F103),F103&gt;0),"OK","Revisar"))</x:f>
      </x:c>
    </x:row>
    <x:row r="104" ht="23" customHeight="1">
      <x:c r="A104" s="67"/>
      <x:c r="B104" s="68"/>
      <x:c r="C104" s="68"/>
      <x:c r="D104" s="68"/>
      <x:c r="E104" s="68"/>
      <x:c r="F104" s="69"/>
      <x:c r="G104" s="70" t="str">
        <x:f>IF(COUNTA(A104:F104)=0,"",IF(AND(ISNUMBER(A104),OR(B104="Ingreso",B104="Gasto"),COUNTIFS('Categorías'!$A$7:$A$56,C104,'Categorías'!$B$7:$B$56,B104)&gt;0,ISNUMBER(F104),F104&gt;0),"OK","Revisar"))</x:f>
      </x:c>
    </x:row>
    <x:row r="105" ht="23" customHeight="1">
      <x:c r="A105" s="67"/>
      <x:c r="B105" s="68"/>
      <x:c r="C105" s="68"/>
      <x:c r="D105" s="68"/>
      <x:c r="E105" s="68"/>
      <x:c r="F105" s="69"/>
      <x:c r="G105" s="70" t="str">
        <x:f>IF(COUNTA(A105:F105)=0,"",IF(AND(ISNUMBER(A105),OR(B105="Ingreso",B105="Gasto"),COUNTIFS('Categorías'!$A$7:$A$56,C105,'Categorías'!$B$7:$B$56,B105)&gt;0,ISNUMBER(F105),F105&gt;0),"OK","Revisar"))</x:f>
      </x:c>
    </x:row>
    <x:row r="106" ht="23" customHeight="1">
      <x:c r="A106" s="67"/>
      <x:c r="B106" s="68"/>
      <x:c r="C106" s="68"/>
      <x:c r="D106" s="68"/>
      <x:c r="E106" s="68"/>
      <x:c r="F106" s="69"/>
      <x:c r="G106" s="70" t="str">
        <x:f>IF(COUNTA(A106:F106)=0,"",IF(AND(ISNUMBER(A106),OR(B106="Ingreso",B106="Gasto"),COUNTIFS('Categorías'!$A$7:$A$56,C106,'Categorías'!$B$7:$B$56,B106)&gt;0,ISNUMBER(F106),F106&gt;0),"OK","Revisar"))</x:f>
      </x:c>
    </x:row>
    <x:row r="107" ht="23" customHeight="1">
      <x:c r="A107" s="67"/>
      <x:c r="B107" s="68"/>
      <x:c r="C107" s="68"/>
      <x:c r="D107" s="68"/>
      <x:c r="E107" s="68"/>
      <x:c r="F107" s="69"/>
      <x:c r="G107" s="70" t="str">
        <x:f>IF(COUNTA(A107:F107)=0,"",IF(AND(ISNUMBER(A107),OR(B107="Ingreso",B107="Gasto"),COUNTIFS('Categorías'!$A$7:$A$56,C107,'Categorías'!$B$7:$B$56,B107)&gt;0,ISNUMBER(F107),F107&gt;0),"OK","Revisar"))</x:f>
      </x:c>
    </x:row>
    <x:row r="108" ht="23" customHeight="1">
      <x:c r="A108" s="67"/>
      <x:c r="B108" s="68"/>
      <x:c r="C108" s="68"/>
      <x:c r="D108" s="68"/>
      <x:c r="E108" s="68"/>
      <x:c r="F108" s="69"/>
      <x:c r="G108" s="70" t="str">
        <x:f>IF(COUNTA(A108:F108)=0,"",IF(AND(ISNUMBER(A108),OR(B108="Ingreso",B108="Gasto"),COUNTIFS('Categorías'!$A$7:$A$56,C108,'Categorías'!$B$7:$B$56,B108)&gt;0,ISNUMBER(F108),F108&gt;0),"OK","Revisar"))</x:f>
      </x:c>
    </x:row>
    <x:row r="109" ht="23" customHeight="1">
      <x:c r="A109" s="67"/>
      <x:c r="B109" s="68"/>
      <x:c r="C109" s="68"/>
      <x:c r="D109" s="68"/>
      <x:c r="E109" s="68"/>
      <x:c r="F109" s="69"/>
      <x:c r="G109" s="70" t="str">
        <x:f>IF(COUNTA(A109:F109)=0,"",IF(AND(ISNUMBER(A109),OR(B109="Ingreso",B109="Gasto"),COUNTIFS('Categorías'!$A$7:$A$56,C109,'Categorías'!$B$7:$B$56,B109)&gt;0,ISNUMBER(F109),F109&gt;0),"OK","Revisar"))</x:f>
      </x:c>
    </x:row>
    <x:row r="110" ht="23" customHeight="1">
      <x:c r="A110" s="67"/>
      <x:c r="B110" s="68"/>
      <x:c r="C110" s="68"/>
      <x:c r="D110" s="68"/>
      <x:c r="E110" s="68"/>
      <x:c r="F110" s="69"/>
      <x:c r="G110" s="70" t="str">
        <x:f>IF(COUNTA(A110:F110)=0,"",IF(AND(ISNUMBER(A110),OR(B110="Ingreso",B110="Gasto"),COUNTIFS('Categorías'!$A$7:$A$56,C110,'Categorías'!$B$7:$B$56,B110)&gt;0,ISNUMBER(F110),F110&gt;0),"OK","Revisar"))</x:f>
      </x:c>
    </x:row>
    <x:row r="111" ht="23" customHeight="1">
      <x:c r="A111" s="67"/>
      <x:c r="B111" s="68"/>
      <x:c r="C111" s="68"/>
      <x:c r="D111" s="68"/>
      <x:c r="E111" s="68"/>
      <x:c r="F111" s="69"/>
      <x:c r="G111" s="70" t="str">
        <x:f>IF(COUNTA(A111:F111)=0,"",IF(AND(ISNUMBER(A111),OR(B111="Ingreso",B111="Gasto"),COUNTIFS('Categorías'!$A$7:$A$56,C111,'Categorías'!$B$7:$B$56,B111)&gt;0,ISNUMBER(F111),F111&gt;0),"OK","Revisar"))</x:f>
      </x:c>
    </x:row>
    <x:row r="112" ht="23" customHeight="1">
      <x:c r="A112" s="67"/>
      <x:c r="B112" s="68"/>
      <x:c r="C112" s="68"/>
      <x:c r="D112" s="68"/>
      <x:c r="E112" s="68"/>
      <x:c r="F112" s="69"/>
      <x:c r="G112" s="70" t="str">
        <x:f>IF(COUNTA(A112:F112)=0,"",IF(AND(ISNUMBER(A112),OR(B112="Ingreso",B112="Gasto"),COUNTIFS('Categorías'!$A$7:$A$56,C112,'Categorías'!$B$7:$B$56,B112)&gt;0,ISNUMBER(F112),F112&gt;0),"OK","Revisar"))</x:f>
      </x:c>
    </x:row>
    <x:row r="113" ht="23" customHeight="1">
      <x:c r="A113" s="67"/>
      <x:c r="B113" s="68"/>
      <x:c r="C113" s="68"/>
      <x:c r="D113" s="68"/>
      <x:c r="E113" s="68"/>
      <x:c r="F113" s="69"/>
      <x:c r="G113" s="70" t="str">
        <x:f>IF(COUNTA(A113:F113)=0,"",IF(AND(ISNUMBER(A113),OR(B113="Ingreso",B113="Gasto"),COUNTIFS('Categorías'!$A$7:$A$56,C113,'Categorías'!$B$7:$B$56,B113)&gt;0,ISNUMBER(F113),F113&gt;0),"OK","Revisar"))</x:f>
      </x:c>
    </x:row>
    <x:row r="114" ht="23" customHeight="1">
      <x:c r="A114" s="67"/>
      <x:c r="B114" s="68"/>
      <x:c r="C114" s="68"/>
      <x:c r="D114" s="68"/>
      <x:c r="E114" s="68"/>
      <x:c r="F114" s="69"/>
      <x:c r="G114" s="70" t="str">
        <x:f>IF(COUNTA(A114:F114)=0,"",IF(AND(ISNUMBER(A114),OR(B114="Ingreso",B114="Gasto"),COUNTIFS('Categorías'!$A$7:$A$56,C114,'Categorías'!$B$7:$B$56,B114)&gt;0,ISNUMBER(F114),F114&gt;0),"OK","Revisar"))</x:f>
      </x:c>
    </x:row>
    <x:row r="115" ht="23" customHeight="1">
      <x:c r="A115" s="67"/>
      <x:c r="B115" s="68"/>
      <x:c r="C115" s="68"/>
      <x:c r="D115" s="68"/>
      <x:c r="E115" s="68"/>
      <x:c r="F115" s="69"/>
      <x:c r="G115" s="70" t="str">
        <x:f>IF(COUNTA(A115:F115)=0,"",IF(AND(ISNUMBER(A115),OR(B115="Ingreso",B115="Gasto"),COUNTIFS('Categorías'!$A$7:$A$56,C115,'Categorías'!$B$7:$B$56,B115)&gt;0,ISNUMBER(F115),F115&gt;0),"OK","Revisar"))</x:f>
      </x:c>
    </x:row>
    <x:row r="116" ht="23" customHeight="1">
      <x:c r="A116" s="67"/>
      <x:c r="B116" s="68"/>
      <x:c r="C116" s="68"/>
      <x:c r="D116" s="68"/>
      <x:c r="E116" s="68"/>
      <x:c r="F116" s="69"/>
      <x:c r="G116" s="70" t="str">
        <x:f>IF(COUNTA(A116:F116)=0,"",IF(AND(ISNUMBER(A116),OR(B116="Ingreso",B116="Gasto"),COUNTIFS('Categorías'!$A$7:$A$56,C116,'Categorías'!$B$7:$B$56,B116)&gt;0,ISNUMBER(F116),F116&gt;0),"OK","Revisar"))</x:f>
      </x:c>
    </x:row>
    <x:row r="117" ht="23" customHeight="1">
      <x:c r="A117" s="67"/>
      <x:c r="B117" s="68"/>
      <x:c r="C117" s="68"/>
      <x:c r="D117" s="68"/>
      <x:c r="E117" s="68"/>
      <x:c r="F117" s="69"/>
      <x:c r="G117" s="70" t="str">
        <x:f>IF(COUNTA(A117:F117)=0,"",IF(AND(ISNUMBER(A117),OR(B117="Ingreso",B117="Gasto"),COUNTIFS('Categorías'!$A$7:$A$56,C117,'Categorías'!$B$7:$B$56,B117)&gt;0,ISNUMBER(F117),F117&gt;0),"OK","Revisar"))</x:f>
      </x:c>
    </x:row>
    <x:row r="118" ht="23" customHeight="1">
      <x:c r="A118" s="67"/>
      <x:c r="B118" s="68"/>
      <x:c r="C118" s="68"/>
      <x:c r="D118" s="68"/>
      <x:c r="E118" s="68"/>
      <x:c r="F118" s="69"/>
      <x:c r="G118" s="70" t="str">
        <x:f>IF(COUNTA(A118:F118)=0,"",IF(AND(ISNUMBER(A118),OR(B118="Ingreso",B118="Gasto"),COUNTIFS('Categorías'!$A$7:$A$56,C118,'Categorías'!$B$7:$B$56,B118)&gt;0,ISNUMBER(F118),F118&gt;0),"OK","Revisar"))</x:f>
      </x:c>
    </x:row>
    <x:row r="119" ht="23" customHeight="1">
      <x:c r="A119" s="67"/>
      <x:c r="B119" s="68"/>
      <x:c r="C119" s="68"/>
      <x:c r="D119" s="68"/>
      <x:c r="E119" s="68"/>
      <x:c r="F119" s="69"/>
      <x:c r="G119" s="70" t="str">
        <x:f>IF(COUNTA(A119:F119)=0,"",IF(AND(ISNUMBER(A119),OR(B119="Ingreso",B119="Gasto"),COUNTIFS('Categorías'!$A$7:$A$56,C119,'Categorías'!$B$7:$B$56,B119)&gt;0,ISNUMBER(F119),F119&gt;0),"OK","Revisar"))</x:f>
      </x:c>
    </x:row>
    <x:row r="120" ht="23" customHeight="1">
      <x:c r="A120" s="67"/>
      <x:c r="B120" s="68"/>
      <x:c r="C120" s="68"/>
      <x:c r="D120" s="68"/>
      <x:c r="E120" s="68"/>
      <x:c r="F120" s="69"/>
      <x:c r="G120" s="70" t="str">
        <x:f>IF(COUNTA(A120:F120)=0,"",IF(AND(ISNUMBER(A120),OR(B120="Ingreso",B120="Gasto"),COUNTIFS('Categorías'!$A$7:$A$56,C120,'Categorías'!$B$7:$B$56,B120)&gt;0,ISNUMBER(F120),F120&gt;0),"OK","Revisar"))</x:f>
      </x:c>
    </x:row>
    <x:row r="121" ht="23" customHeight="1">
      <x:c r="A121" s="67"/>
      <x:c r="B121" s="68"/>
      <x:c r="C121" s="68"/>
      <x:c r="D121" s="68"/>
      <x:c r="E121" s="68"/>
      <x:c r="F121" s="69"/>
      <x:c r="G121" s="70" t="str">
        <x:f>IF(COUNTA(A121:F121)=0,"",IF(AND(ISNUMBER(A121),OR(B121="Ingreso",B121="Gasto"),COUNTIFS('Categorías'!$A$7:$A$56,C121,'Categorías'!$B$7:$B$56,B121)&gt;0,ISNUMBER(F121),F121&gt;0),"OK","Revisar"))</x:f>
      </x:c>
    </x:row>
    <x:row r="122" ht="23" customHeight="1">
      <x:c r="A122" s="67"/>
      <x:c r="B122" s="68"/>
      <x:c r="C122" s="68"/>
      <x:c r="D122" s="68"/>
      <x:c r="E122" s="68"/>
      <x:c r="F122" s="69"/>
      <x:c r="G122" s="70" t="str">
        <x:f>IF(COUNTA(A122:F122)=0,"",IF(AND(ISNUMBER(A122),OR(B122="Ingreso",B122="Gasto"),COUNTIFS('Categorías'!$A$7:$A$56,C122,'Categorías'!$B$7:$B$56,B122)&gt;0,ISNUMBER(F122),F122&gt;0),"OK","Revisar"))</x:f>
      </x:c>
    </x:row>
    <x:row r="123" ht="23" customHeight="1">
      <x:c r="A123" s="67"/>
      <x:c r="B123" s="68"/>
      <x:c r="C123" s="68"/>
      <x:c r="D123" s="68"/>
      <x:c r="E123" s="68"/>
      <x:c r="F123" s="69"/>
      <x:c r="G123" s="70" t="str">
        <x:f>IF(COUNTA(A123:F123)=0,"",IF(AND(ISNUMBER(A123),OR(B123="Ingreso",B123="Gasto"),COUNTIFS('Categorías'!$A$7:$A$56,C123,'Categorías'!$B$7:$B$56,B123)&gt;0,ISNUMBER(F123),F123&gt;0),"OK","Revisar"))</x:f>
      </x:c>
    </x:row>
    <x:row r="124" ht="23" customHeight="1">
      <x:c r="A124" s="67"/>
      <x:c r="B124" s="68"/>
      <x:c r="C124" s="68"/>
      <x:c r="D124" s="68"/>
      <x:c r="E124" s="68"/>
      <x:c r="F124" s="69"/>
      <x:c r="G124" s="70" t="str">
        <x:f>IF(COUNTA(A124:F124)=0,"",IF(AND(ISNUMBER(A124),OR(B124="Ingreso",B124="Gasto"),COUNTIFS('Categorías'!$A$7:$A$56,C124,'Categorías'!$B$7:$B$56,B124)&gt;0,ISNUMBER(F124),F124&gt;0),"OK","Revisar"))</x:f>
      </x:c>
    </x:row>
    <x:row r="125" ht="23" customHeight="1">
      <x:c r="A125" s="67"/>
      <x:c r="B125" s="68"/>
      <x:c r="C125" s="68"/>
      <x:c r="D125" s="68"/>
      <x:c r="E125" s="68"/>
      <x:c r="F125" s="69"/>
      <x:c r="G125" s="70" t="str">
        <x:f>IF(COUNTA(A125:F125)=0,"",IF(AND(ISNUMBER(A125),OR(B125="Ingreso",B125="Gasto"),COUNTIFS('Categorías'!$A$7:$A$56,C125,'Categorías'!$B$7:$B$56,B125)&gt;0,ISNUMBER(F125),F125&gt;0),"OK","Revisar"))</x:f>
      </x:c>
    </x:row>
    <x:row r="126" ht="23" customHeight="1">
      <x:c r="A126" s="67"/>
      <x:c r="B126" s="68"/>
      <x:c r="C126" s="68"/>
      <x:c r="D126" s="68"/>
      <x:c r="E126" s="68"/>
      <x:c r="F126" s="69"/>
      <x:c r="G126" s="70" t="str">
        <x:f>IF(COUNTA(A126:F126)=0,"",IF(AND(ISNUMBER(A126),OR(B126="Ingreso",B126="Gasto"),COUNTIFS('Categorías'!$A$7:$A$56,C126,'Categorías'!$B$7:$B$56,B126)&gt;0,ISNUMBER(F126),F126&gt;0),"OK","Revisar"))</x:f>
      </x:c>
    </x:row>
    <x:row r="127" ht="23" customHeight="1">
      <x:c r="A127" s="67"/>
      <x:c r="B127" s="68"/>
      <x:c r="C127" s="68"/>
      <x:c r="D127" s="68"/>
      <x:c r="E127" s="68"/>
      <x:c r="F127" s="69"/>
      <x:c r="G127" s="70" t="str">
        <x:f>IF(COUNTA(A127:F127)=0,"",IF(AND(ISNUMBER(A127),OR(B127="Ingreso",B127="Gasto"),COUNTIFS('Categorías'!$A$7:$A$56,C127,'Categorías'!$B$7:$B$56,B127)&gt;0,ISNUMBER(F127),F127&gt;0),"OK","Revisar"))</x:f>
      </x:c>
    </x:row>
    <x:row r="128" ht="23" customHeight="1">
      <x:c r="A128" s="67"/>
      <x:c r="B128" s="68"/>
      <x:c r="C128" s="68"/>
      <x:c r="D128" s="68"/>
      <x:c r="E128" s="68"/>
      <x:c r="F128" s="69"/>
      <x:c r="G128" s="70" t="str">
        <x:f>IF(COUNTA(A128:F128)=0,"",IF(AND(ISNUMBER(A128),OR(B128="Ingreso",B128="Gasto"),COUNTIFS('Categorías'!$A$7:$A$56,C128,'Categorías'!$B$7:$B$56,B128)&gt;0,ISNUMBER(F128),F128&gt;0),"OK","Revisar"))</x:f>
      </x:c>
    </x:row>
    <x:row r="129" ht="23" customHeight="1">
      <x:c r="A129" s="67"/>
      <x:c r="B129" s="68"/>
      <x:c r="C129" s="68"/>
      <x:c r="D129" s="68"/>
      <x:c r="E129" s="68"/>
      <x:c r="F129" s="69"/>
      <x:c r="G129" s="70" t="str">
        <x:f>IF(COUNTA(A129:F129)=0,"",IF(AND(ISNUMBER(A129),OR(B129="Ingreso",B129="Gasto"),COUNTIFS('Categorías'!$A$7:$A$56,C129,'Categorías'!$B$7:$B$56,B129)&gt;0,ISNUMBER(F129),F129&gt;0),"OK","Revisar"))</x:f>
      </x:c>
    </x:row>
    <x:row r="130" ht="23" customHeight="1">
      <x:c r="A130" s="67"/>
      <x:c r="B130" s="68"/>
      <x:c r="C130" s="68"/>
      <x:c r="D130" s="68"/>
      <x:c r="E130" s="68"/>
      <x:c r="F130" s="69"/>
      <x:c r="G130" s="70" t="str">
        <x:f>IF(COUNTA(A130:F130)=0,"",IF(AND(ISNUMBER(A130),OR(B130="Ingreso",B130="Gasto"),COUNTIFS('Categorías'!$A$7:$A$56,C130,'Categorías'!$B$7:$B$56,B130)&gt;0,ISNUMBER(F130),F130&gt;0),"OK","Revisar"))</x:f>
      </x:c>
    </x:row>
    <x:row r="131" ht="23" customHeight="1">
      <x:c r="A131" s="67"/>
      <x:c r="B131" s="68"/>
      <x:c r="C131" s="68"/>
      <x:c r="D131" s="68"/>
      <x:c r="E131" s="68"/>
      <x:c r="F131" s="69"/>
      <x:c r="G131" s="70" t="str">
        <x:f>IF(COUNTA(A131:F131)=0,"",IF(AND(ISNUMBER(A131),OR(B131="Ingreso",B131="Gasto"),COUNTIFS('Categorías'!$A$7:$A$56,C131,'Categorías'!$B$7:$B$56,B131)&gt;0,ISNUMBER(F131),F131&gt;0),"OK","Revisar"))</x:f>
      </x:c>
    </x:row>
    <x:row r="132" ht="23" customHeight="1">
      <x:c r="A132" s="67"/>
      <x:c r="B132" s="68"/>
      <x:c r="C132" s="68"/>
      <x:c r="D132" s="68"/>
      <x:c r="E132" s="68"/>
      <x:c r="F132" s="69"/>
      <x:c r="G132" s="70" t="str">
        <x:f>IF(COUNTA(A132:F132)=0,"",IF(AND(ISNUMBER(A132),OR(B132="Ingreso",B132="Gasto"),COUNTIFS('Categorías'!$A$7:$A$56,C132,'Categorías'!$B$7:$B$56,B132)&gt;0,ISNUMBER(F132),F132&gt;0),"OK","Revisar"))</x:f>
      </x:c>
    </x:row>
    <x:row r="133" ht="23" customHeight="1">
      <x:c r="A133" s="67"/>
      <x:c r="B133" s="68"/>
      <x:c r="C133" s="68"/>
      <x:c r="D133" s="68"/>
      <x:c r="E133" s="68"/>
      <x:c r="F133" s="69"/>
      <x:c r="G133" s="70" t="str">
        <x:f>IF(COUNTA(A133:F133)=0,"",IF(AND(ISNUMBER(A133),OR(B133="Ingreso",B133="Gasto"),COUNTIFS('Categorías'!$A$7:$A$56,C133,'Categorías'!$B$7:$B$56,B133)&gt;0,ISNUMBER(F133),F133&gt;0),"OK","Revisar"))</x:f>
      </x:c>
    </x:row>
    <x:row r="134" ht="23" customHeight="1">
      <x:c r="A134" s="67"/>
      <x:c r="B134" s="68"/>
      <x:c r="C134" s="68"/>
      <x:c r="D134" s="68"/>
      <x:c r="E134" s="68"/>
      <x:c r="F134" s="69"/>
      <x:c r="G134" s="70" t="str">
        <x:f>IF(COUNTA(A134:F134)=0,"",IF(AND(ISNUMBER(A134),OR(B134="Ingreso",B134="Gasto"),COUNTIFS('Categorías'!$A$7:$A$56,C134,'Categorías'!$B$7:$B$56,B134)&gt;0,ISNUMBER(F134),F134&gt;0),"OK","Revisar"))</x:f>
      </x:c>
    </x:row>
    <x:row r="135" ht="23" customHeight="1">
      <x:c r="A135" s="67"/>
      <x:c r="B135" s="68"/>
      <x:c r="C135" s="68"/>
      <x:c r="D135" s="68"/>
      <x:c r="E135" s="68"/>
      <x:c r="F135" s="69"/>
      <x:c r="G135" s="70" t="str">
        <x:f>IF(COUNTA(A135:F135)=0,"",IF(AND(ISNUMBER(A135),OR(B135="Ingreso",B135="Gasto"),COUNTIFS('Categorías'!$A$7:$A$56,C135,'Categorías'!$B$7:$B$56,B135)&gt;0,ISNUMBER(F135),F135&gt;0),"OK","Revisar"))</x:f>
      </x:c>
    </x:row>
    <x:row r="136" ht="23" customHeight="1">
      <x:c r="A136" s="67"/>
      <x:c r="B136" s="68"/>
      <x:c r="C136" s="68"/>
      <x:c r="D136" s="68"/>
      <x:c r="E136" s="68"/>
      <x:c r="F136" s="69"/>
      <x:c r="G136" s="70" t="str">
        <x:f>IF(COUNTA(A136:F136)=0,"",IF(AND(ISNUMBER(A136),OR(B136="Ingreso",B136="Gasto"),COUNTIFS('Categorías'!$A$7:$A$56,C136,'Categorías'!$B$7:$B$56,B136)&gt;0,ISNUMBER(F136),F136&gt;0),"OK","Revisar"))</x:f>
      </x:c>
    </x:row>
    <x:row r="137" ht="23" customHeight="1">
      <x:c r="A137" s="67"/>
      <x:c r="B137" s="68"/>
      <x:c r="C137" s="68"/>
      <x:c r="D137" s="68"/>
      <x:c r="E137" s="68"/>
      <x:c r="F137" s="69"/>
      <x:c r="G137" s="70" t="str">
        <x:f>IF(COUNTA(A137:F137)=0,"",IF(AND(ISNUMBER(A137),OR(B137="Ingreso",B137="Gasto"),COUNTIFS('Categorías'!$A$7:$A$56,C137,'Categorías'!$B$7:$B$56,B137)&gt;0,ISNUMBER(F137),F137&gt;0),"OK","Revisar"))</x:f>
      </x:c>
    </x:row>
    <x:row r="138" ht="23" customHeight="1">
      <x:c r="A138" s="67"/>
      <x:c r="B138" s="68"/>
      <x:c r="C138" s="68"/>
      <x:c r="D138" s="68"/>
      <x:c r="E138" s="68"/>
      <x:c r="F138" s="69"/>
      <x:c r="G138" s="70" t="str">
        <x:f>IF(COUNTA(A138:F138)=0,"",IF(AND(ISNUMBER(A138),OR(B138="Ingreso",B138="Gasto"),COUNTIFS('Categorías'!$A$7:$A$56,C138,'Categorías'!$B$7:$B$56,B138)&gt;0,ISNUMBER(F138),F138&gt;0),"OK","Revisar"))</x:f>
      </x:c>
    </x:row>
    <x:row r="139" ht="23" customHeight="1">
      <x:c r="A139" s="67"/>
      <x:c r="B139" s="68"/>
      <x:c r="C139" s="68"/>
      <x:c r="D139" s="68"/>
      <x:c r="E139" s="68"/>
      <x:c r="F139" s="69"/>
      <x:c r="G139" s="70" t="str">
        <x:f>IF(COUNTA(A139:F139)=0,"",IF(AND(ISNUMBER(A139),OR(B139="Ingreso",B139="Gasto"),COUNTIFS('Categorías'!$A$7:$A$56,C139,'Categorías'!$B$7:$B$56,B139)&gt;0,ISNUMBER(F139),F139&gt;0),"OK","Revisar"))</x:f>
      </x:c>
    </x:row>
    <x:row r="140" ht="23" customHeight="1">
      <x:c r="A140" s="67"/>
      <x:c r="B140" s="68"/>
      <x:c r="C140" s="68"/>
      <x:c r="D140" s="68"/>
      <x:c r="E140" s="68"/>
      <x:c r="F140" s="69"/>
      <x:c r="G140" s="70" t="str">
        <x:f>IF(COUNTA(A140:F140)=0,"",IF(AND(ISNUMBER(A140),OR(B140="Ingreso",B140="Gasto"),COUNTIFS('Categorías'!$A$7:$A$56,C140,'Categorías'!$B$7:$B$56,B140)&gt;0,ISNUMBER(F140),F140&gt;0),"OK","Revisar"))</x:f>
      </x:c>
    </x:row>
    <x:row r="141" ht="23" customHeight="1">
      <x:c r="A141" s="67"/>
      <x:c r="B141" s="68"/>
      <x:c r="C141" s="68"/>
      <x:c r="D141" s="68"/>
      <x:c r="E141" s="68"/>
      <x:c r="F141" s="69"/>
      <x:c r="G141" s="70" t="str">
        <x:f>IF(COUNTA(A141:F141)=0,"",IF(AND(ISNUMBER(A141),OR(B141="Ingreso",B141="Gasto"),COUNTIFS('Categorías'!$A$7:$A$56,C141,'Categorías'!$B$7:$B$56,B141)&gt;0,ISNUMBER(F141),F141&gt;0),"OK","Revisar"))</x:f>
      </x:c>
    </x:row>
    <x:row r="142" ht="23" customHeight="1">
      <x:c r="A142" s="67"/>
      <x:c r="B142" s="68"/>
      <x:c r="C142" s="68"/>
      <x:c r="D142" s="68"/>
      <x:c r="E142" s="68"/>
      <x:c r="F142" s="69"/>
      <x:c r="G142" s="70" t="str">
        <x:f>IF(COUNTA(A142:F142)=0,"",IF(AND(ISNUMBER(A142),OR(B142="Ingreso",B142="Gasto"),COUNTIFS('Categorías'!$A$7:$A$56,C142,'Categorías'!$B$7:$B$56,B142)&gt;0,ISNUMBER(F142),F142&gt;0),"OK","Revisar"))</x:f>
      </x:c>
    </x:row>
    <x:row r="143" ht="23" customHeight="1">
      <x:c r="A143" s="67"/>
      <x:c r="B143" s="68"/>
      <x:c r="C143" s="68"/>
      <x:c r="D143" s="68"/>
      <x:c r="E143" s="68"/>
      <x:c r="F143" s="69"/>
      <x:c r="G143" s="70" t="str">
        <x:f>IF(COUNTA(A143:F143)=0,"",IF(AND(ISNUMBER(A143),OR(B143="Ingreso",B143="Gasto"),COUNTIFS('Categorías'!$A$7:$A$56,C143,'Categorías'!$B$7:$B$56,B143)&gt;0,ISNUMBER(F143),F143&gt;0),"OK","Revisar"))</x:f>
      </x:c>
    </x:row>
    <x:row r="144" ht="23" customHeight="1">
      <x:c r="A144" s="67"/>
      <x:c r="B144" s="68"/>
      <x:c r="C144" s="68"/>
      <x:c r="D144" s="68"/>
      <x:c r="E144" s="68"/>
      <x:c r="F144" s="69"/>
      <x:c r="G144" s="70" t="str">
        <x:f>IF(COUNTA(A144:F144)=0,"",IF(AND(ISNUMBER(A144),OR(B144="Ingreso",B144="Gasto"),COUNTIFS('Categorías'!$A$7:$A$56,C144,'Categorías'!$B$7:$B$56,B144)&gt;0,ISNUMBER(F144),F144&gt;0),"OK","Revisar"))</x:f>
      </x:c>
    </x:row>
    <x:row r="145" ht="23" customHeight="1">
      <x:c r="A145" s="67"/>
      <x:c r="B145" s="68"/>
      <x:c r="C145" s="68"/>
      <x:c r="D145" s="68"/>
      <x:c r="E145" s="68"/>
      <x:c r="F145" s="69"/>
      <x:c r="G145" s="70" t="str">
        <x:f>IF(COUNTA(A145:F145)=0,"",IF(AND(ISNUMBER(A145),OR(B145="Ingreso",B145="Gasto"),COUNTIFS('Categorías'!$A$7:$A$56,C145,'Categorías'!$B$7:$B$56,B145)&gt;0,ISNUMBER(F145),F145&gt;0),"OK","Revisar"))</x:f>
      </x:c>
    </x:row>
    <x:row r="146" ht="23" customHeight="1">
      <x:c r="A146" s="67"/>
      <x:c r="B146" s="68"/>
      <x:c r="C146" s="68"/>
      <x:c r="D146" s="68"/>
      <x:c r="E146" s="68"/>
      <x:c r="F146" s="69"/>
      <x:c r="G146" s="70" t="str">
        <x:f>IF(COUNTA(A146:F146)=0,"",IF(AND(ISNUMBER(A146),OR(B146="Ingreso",B146="Gasto"),COUNTIFS('Categorías'!$A$7:$A$56,C146,'Categorías'!$B$7:$B$56,B146)&gt;0,ISNUMBER(F146),F146&gt;0),"OK","Revisar"))</x:f>
      </x:c>
    </x:row>
    <x:row r="147" ht="23" customHeight="1">
      <x:c r="A147" s="67"/>
      <x:c r="B147" s="68"/>
      <x:c r="C147" s="68"/>
      <x:c r="D147" s="68"/>
      <x:c r="E147" s="68"/>
      <x:c r="F147" s="69"/>
      <x:c r="G147" s="70" t="str">
        <x:f>IF(COUNTA(A147:F147)=0,"",IF(AND(ISNUMBER(A147),OR(B147="Ingreso",B147="Gasto"),COUNTIFS('Categorías'!$A$7:$A$56,C147,'Categorías'!$B$7:$B$56,B147)&gt;0,ISNUMBER(F147),F147&gt;0),"OK","Revisar"))</x:f>
      </x:c>
    </x:row>
    <x:row r="148" ht="23" customHeight="1">
      <x:c r="A148" s="67"/>
      <x:c r="B148" s="68"/>
      <x:c r="C148" s="68"/>
      <x:c r="D148" s="68"/>
      <x:c r="E148" s="68"/>
      <x:c r="F148" s="69"/>
      <x:c r="G148" s="70" t="str">
        <x:f>IF(COUNTA(A148:F148)=0,"",IF(AND(ISNUMBER(A148),OR(B148="Ingreso",B148="Gasto"),COUNTIFS('Categorías'!$A$7:$A$56,C148,'Categorías'!$B$7:$B$56,B148)&gt;0,ISNUMBER(F148),F148&gt;0),"OK","Revisar"))</x:f>
      </x:c>
    </x:row>
    <x:row r="149" ht="23" customHeight="1">
      <x:c r="A149" s="67"/>
      <x:c r="B149" s="68"/>
      <x:c r="C149" s="68"/>
      <x:c r="D149" s="68"/>
      <x:c r="E149" s="68"/>
      <x:c r="F149" s="69"/>
      <x:c r="G149" s="70" t="str">
        <x:f>IF(COUNTA(A149:F149)=0,"",IF(AND(ISNUMBER(A149),OR(B149="Ingreso",B149="Gasto"),COUNTIFS('Categorías'!$A$7:$A$56,C149,'Categorías'!$B$7:$B$56,B149)&gt;0,ISNUMBER(F149),F149&gt;0),"OK","Revisar"))</x:f>
      </x:c>
    </x:row>
    <x:row r="150" ht="23" customHeight="1">
      <x:c r="A150" s="67"/>
      <x:c r="B150" s="68"/>
      <x:c r="C150" s="68"/>
      <x:c r="D150" s="68"/>
      <x:c r="E150" s="68"/>
      <x:c r="F150" s="69"/>
      <x:c r="G150" s="70" t="str">
        <x:f>IF(COUNTA(A150:F150)=0,"",IF(AND(ISNUMBER(A150),OR(B150="Ingreso",B150="Gasto"),COUNTIFS('Categorías'!$A$7:$A$56,C150,'Categorías'!$B$7:$B$56,B150)&gt;0,ISNUMBER(F150),F150&gt;0),"OK","Revisar"))</x:f>
      </x:c>
    </x:row>
    <x:row r="151" ht="23" customHeight="1">
      <x:c r="A151" s="67"/>
      <x:c r="B151" s="68"/>
      <x:c r="C151" s="68"/>
      <x:c r="D151" s="68"/>
      <x:c r="E151" s="68"/>
      <x:c r="F151" s="69"/>
      <x:c r="G151" s="70" t="str">
        <x:f>IF(COUNTA(A151:F151)=0,"",IF(AND(ISNUMBER(A151),OR(B151="Ingreso",B151="Gasto"),COUNTIFS('Categorías'!$A$7:$A$56,C151,'Categorías'!$B$7:$B$56,B151)&gt;0,ISNUMBER(F151),F151&gt;0),"OK","Revisar"))</x:f>
      </x:c>
    </x:row>
    <x:row r="152" ht="23" customHeight="1">
      <x:c r="A152" s="67"/>
      <x:c r="B152" s="68"/>
      <x:c r="C152" s="68"/>
      <x:c r="D152" s="68"/>
      <x:c r="E152" s="68"/>
      <x:c r="F152" s="69"/>
      <x:c r="G152" s="70" t="str">
        <x:f>IF(COUNTA(A152:F152)=0,"",IF(AND(ISNUMBER(A152),OR(B152="Ingreso",B152="Gasto"),COUNTIFS('Categorías'!$A$7:$A$56,C152,'Categorías'!$B$7:$B$56,B152)&gt;0,ISNUMBER(F152),F152&gt;0),"OK","Revisar"))</x:f>
      </x:c>
    </x:row>
    <x:row r="153" ht="23" customHeight="1">
      <x:c r="A153" s="67"/>
      <x:c r="B153" s="68"/>
      <x:c r="C153" s="68"/>
      <x:c r="D153" s="68"/>
      <x:c r="E153" s="68"/>
      <x:c r="F153" s="69"/>
      <x:c r="G153" s="70" t="str">
        <x:f>IF(COUNTA(A153:F153)=0,"",IF(AND(ISNUMBER(A153),OR(B153="Ingreso",B153="Gasto"),COUNTIFS('Categorías'!$A$7:$A$56,C153,'Categorías'!$B$7:$B$56,B153)&gt;0,ISNUMBER(F153),F153&gt;0),"OK","Revisar"))</x:f>
      </x:c>
    </x:row>
    <x:row r="154" ht="23" customHeight="1">
      <x:c r="A154" s="67"/>
      <x:c r="B154" s="68"/>
      <x:c r="C154" s="68"/>
      <x:c r="D154" s="68"/>
      <x:c r="E154" s="68"/>
      <x:c r="F154" s="69"/>
      <x:c r="G154" s="70" t="str">
        <x:f>IF(COUNTA(A154:F154)=0,"",IF(AND(ISNUMBER(A154),OR(B154="Ingreso",B154="Gasto"),COUNTIFS('Categorías'!$A$7:$A$56,C154,'Categorías'!$B$7:$B$56,B154)&gt;0,ISNUMBER(F154),F154&gt;0),"OK","Revisar"))</x:f>
      </x:c>
    </x:row>
    <x:row r="155" ht="23" customHeight="1">
      <x:c r="A155" s="67"/>
      <x:c r="B155" s="68"/>
      <x:c r="C155" s="68"/>
      <x:c r="D155" s="68"/>
      <x:c r="E155" s="68"/>
      <x:c r="F155" s="69"/>
      <x:c r="G155" s="70" t="str">
        <x:f>IF(COUNTA(A155:F155)=0,"",IF(AND(ISNUMBER(A155),OR(B155="Ingreso",B155="Gasto"),COUNTIFS('Categorías'!$A$7:$A$56,C155,'Categorías'!$B$7:$B$56,B155)&gt;0,ISNUMBER(F155),F155&gt;0),"OK","Revisar"))</x:f>
      </x:c>
    </x:row>
    <x:row r="156" ht="23" customHeight="1">
      <x:c r="A156" s="67"/>
      <x:c r="B156" s="68"/>
      <x:c r="C156" s="68"/>
      <x:c r="D156" s="68"/>
      <x:c r="E156" s="68"/>
      <x:c r="F156" s="69"/>
      <x:c r="G156" s="70" t="str">
        <x:f>IF(COUNTA(A156:F156)=0,"",IF(AND(ISNUMBER(A156),OR(B156="Ingreso",B156="Gasto"),COUNTIFS('Categorías'!$A$7:$A$56,C156,'Categorías'!$B$7:$B$56,B156)&gt;0,ISNUMBER(F156),F156&gt;0),"OK","Revisar"))</x:f>
      </x:c>
    </x:row>
    <x:row r="157" ht="23" customHeight="1">
      <x:c r="A157" s="67"/>
      <x:c r="B157" s="68"/>
      <x:c r="C157" s="68"/>
      <x:c r="D157" s="68"/>
      <x:c r="E157" s="68"/>
      <x:c r="F157" s="69"/>
      <x:c r="G157" s="70" t="str">
        <x:f>IF(COUNTA(A157:F157)=0,"",IF(AND(ISNUMBER(A157),OR(B157="Ingreso",B157="Gasto"),COUNTIFS('Categorías'!$A$7:$A$56,C157,'Categorías'!$B$7:$B$56,B157)&gt;0,ISNUMBER(F157),F157&gt;0),"OK","Revisar"))</x:f>
      </x:c>
    </x:row>
    <x:row r="158" ht="23" customHeight="1">
      <x:c r="A158" s="67"/>
      <x:c r="B158" s="68"/>
      <x:c r="C158" s="68"/>
      <x:c r="D158" s="68"/>
      <x:c r="E158" s="68"/>
      <x:c r="F158" s="69"/>
      <x:c r="G158" s="70" t="str">
        <x:f>IF(COUNTA(A158:F158)=0,"",IF(AND(ISNUMBER(A158),OR(B158="Ingreso",B158="Gasto"),COUNTIFS('Categorías'!$A$7:$A$56,C158,'Categorías'!$B$7:$B$56,B158)&gt;0,ISNUMBER(F158),F158&gt;0),"OK","Revisar"))</x:f>
      </x:c>
    </x:row>
    <x:row r="159" ht="23" customHeight="1">
      <x:c r="A159" s="67"/>
      <x:c r="B159" s="68"/>
      <x:c r="C159" s="68"/>
      <x:c r="D159" s="68"/>
      <x:c r="E159" s="68"/>
      <x:c r="F159" s="69"/>
      <x:c r="G159" s="70" t="str">
        <x:f>IF(COUNTA(A159:F159)=0,"",IF(AND(ISNUMBER(A159),OR(B159="Ingreso",B159="Gasto"),COUNTIFS('Categorías'!$A$7:$A$56,C159,'Categorías'!$B$7:$B$56,B159)&gt;0,ISNUMBER(F159),F159&gt;0),"OK","Revisar"))</x:f>
      </x:c>
    </x:row>
    <x:row r="160" ht="23" customHeight="1">
      <x:c r="A160" s="67"/>
      <x:c r="B160" s="68"/>
      <x:c r="C160" s="68"/>
      <x:c r="D160" s="68"/>
      <x:c r="E160" s="68"/>
      <x:c r="F160" s="69"/>
      <x:c r="G160" s="70" t="str">
        <x:f>IF(COUNTA(A160:F160)=0,"",IF(AND(ISNUMBER(A160),OR(B160="Ingreso",B160="Gasto"),COUNTIFS('Categorías'!$A$7:$A$56,C160,'Categorías'!$B$7:$B$56,B160)&gt;0,ISNUMBER(F160),F160&gt;0),"OK","Revisar"))</x:f>
      </x:c>
    </x:row>
    <x:row r="161" ht="23" customHeight="1">
      <x:c r="A161" s="67"/>
      <x:c r="B161" s="68"/>
      <x:c r="C161" s="68"/>
      <x:c r="D161" s="68"/>
      <x:c r="E161" s="68"/>
      <x:c r="F161" s="69"/>
      <x:c r="G161" s="70" t="str">
        <x:f>IF(COUNTA(A161:F161)=0,"",IF(AND(ISNUMBER(A161),OR(B161="Ingreso",B161="Gasto"),COUNTIFS('Categorías'!$A$7:$A$56,C161,'Categorías'!$B$7:$B$56,B161)&gt;0,ISNUMBER(F161),F161&gt;0),"OK","Revisar"))</x:f>
      </x:c>
    </x:row>
    <x:row r="162" ht="23" customHeight="1">
      <x:c r="A162" s="67"/>
      <x:c r="B162" s="68"/>
      <x:c r="C162" s="68"/>
      <x:c r="D162" s="68"/>
      <x:c r="E162" s="68"/>
      <x:c r="F162" s="69"/>
      <x:c r="G162" s="70" t="str">
        <x:f>IF(COUNTA(A162:F162)=0,"",IF(AND(ISNUMBER(A162),OR(B162="Ingreso",B162="Gasto"),COUNTIFS('Categorías'!$A$7:$A$56,C162,'Categorías'!$B$7:$B$56,B162)&gt;0,ISNUMBER(F162),F162&gt;0),"OK","Revisar"))</x:f>
      </x:c>
    </x:row>
    <x:row r="163" ht="23" customHeight="1">
      <x:c r="A163" s="67"/>
      <x:c r="B163" s="68"/>
      <x:c r="C163" s="68"/>
      <x:c r="D163" s="68"/>
      <x:c r="E163" s="68"/>
      <x:c r="F163" s="69"/>
      <x:c r="G163" s="70" t="str">
        <x:f>IF(COUNTA(A163:F163)=0,"",IF(AND(ISNUMBER(A163),OR(B163="Ingreso",B163="Gasto"),COUNTIFS('Categorías'!$A$7:$A$56,C163,'Categorías'!$B$7:$B$56,B163)&gt;0,ISNUMBER(F163),F163&gt;0),"OK","Revisar"))</x:f>
      </x:c>
    </x:row>
    <x:row r="164" ht="23" customHeight="1">
      <x:c r="A164" s="67"/>
      <x:c r="B164" s="68"/>
      <x:c r="C164" s="68"/>
      <x:c r="D164" s="68"/>
      <x:c r="E164" s="68"/>
      <x:c r="F164" s="69"/>
      <x:c r="G164" s="70" t="str">
        <x:f>IF(COUNTA(A164:F164)=0,"",IF(AND(ISNUMBER(A164),OR(B164="Ingreso",B164="Gasto"),COUNTIFS('Categorías'!$A$7:$A$56,C164,'Categorías'!$B$7:$B$56,B164)&gt;0,ISNUMBER(F164),F164&gt;0),"OK","Revisar"))</x:f>
      </x:c>
    </x:row>
    <x:row r="165" ht="23" customHeight="1">
      <x:c r="A165" s="67"/>
      <x:c r="B165" s="68"/>
      <x:c r="C165" s="68"/>
      <x:c r="D165" s="68"/>
      <x:c r="E165" s="68"/>
      <x:c r="F165" s="69"/>
      <x:c r="G165" s="70" t="str">
        <x:f>IF(COUNTA(A165:F165)=0,"",IF(AND(ISNUMBER(A165),OR(B165="Ingreso",B165="Gasto"),COUNTIFS('Categorías'!$A$7:$A$56,C165,'Categorías'!$B$7:$B$56,B165)&gt;0,ISNUMBER(F165),F165&gt;0),"OK","Revisar"))</x:f>
      </x:c>
    </x:row>
    <x:row r="166" ht="23" customHeight="1">
      <x:c r="A166" s="67"/>
      <x:c r="B166" s="68"/>
      <x:c r="C166" s="68"/>
      <x:c r="D166" s="68"/>
      <x:c r="E166" s="68"/>
      <x:c r="F166" s="69"/>
      <x:c r="G166" s="70" t="str">
        <x:f>IF(COUNTA(A166:F166)=0,"",IF(AND(ISNUMBER(A166),OR(B166="Ingreso",B166="Gasto"),COUNTIFS('Categorías'!$A$7:$A$56,C166,'Categorías'!$B$7:$B$56,B166)&gt;0,ISNUMBER(F166),F166&gt;0),"OK","Revisar"))</x:f>
      </x:c>
    </x:row>
    <x:row r="167" ht="23" customHeight="1">
      <x:c r="A167" s="67"/>
      <x:c r="B167" s="68"/>
      <x:c r="C167" s="68"/>
      <x:c r="D167" s="68"/>
      <x:c r="E167" s="68"/>
      <x:c r="F167" s="69"/>
      <x:c r="G167" s="70" t="str">
        <x:f>IF(COUNTA(A167:F167)=0,"",IF(AND(ISNUMBER(A167),OR(B167="Ingreso",B167="Gasto"),COUNTIFS('Categorías'!$A$7:$A$56,C167,'Categorías'!$B$7:$B$56,B167)&gt;0,ISNUMBER(F167),F167&gt;0),"OK","Revisar"))</x:f>
      </x:c>
    </x:row>
    <x:row r="168" ht="23" customHeight="1">
      <x:c r="A168" s="67"/>
      <x:c r="B168" s="68"/>
      <x:c r="C168" s="68"/>
      <x:c r="D168" s="68"/>
      <x:c r="E168" s="68"/>
      <x:c r="F168" s="69"/>
      <x:c r="G168" s="70" t="str">
        <x:f>IF(COUNTA(A168:F168)=0,"",IF(AND(ISNUMBER(A168),OR(B168="Ingreso",B168="Gasto"),COUNTIFS('Categorías'!$A$7:$A$56,C168,'Categorías'!$B$7:$B$56,B168)&gt;0,ISNUMBER(F168),F168&gt;0),"OK","Revisar"))</x:f>
      </x:c>
    </x:row>
    <x:row r="169" ht="23" customHeight="1">
      <x:c r="A169" s="67"/>
      <x:c r="B169" s="68"/>
      <x:c r="C169" s="68"/>
      <x:c r="D169" s="68"/>
      <x:c r="E169" s="68"/>
      <x:c r="F169" s="69"/>
      <x:c r="G169" s="70" t="str">
        <x:f>IF(COUNTA(A169:F169)=0,"",IF(AND(ISNUMBER(A169),OR(B169="Ingreso",B169="Gasto"),COUNTIFS('Categorías'!$A$7:$A$56,C169,'Categorías'!$B$7:$B$56,B169)&gt;0,ISNUMBER(F169),F169&gt;0),"OK","Revisar"))</x:f>
      </x:c>
    </x:row>
    <x:row r="170" ht="23" customHeight="1">
      <x:c r="A170" s="67"/>
      <x:c r="B170" s="68"/>
      <x:c r="C170" s="68"/>
      <x:c r="D170" s="68"/>
      <x:c r="E170" s="68"/>
      <x:c r="F170" s="69"/>
      <x:c r="G170" s="70" t="str">
        <x:f>IF(COUNTA(A170:F170)=0,"",IF(AND(ISNUMBER(A170),OR(B170="Ingreso",B170="Gasto"),COUNTIFS('Categorías'!$A$7:$A$56,C170,'Categorías'!$B$7:$B$56,B170)&gt;0,ISNUMBER(F170),F170&gt;0),"OK","Revisar"))</x:f>
      </x:c>
    </x:row>
    <x:row r="171" ht="23" customHeight="1">
      <x:c r="A171" s="67"/>
      <x:c r="B171" s="68"/>
      <x:c r="C171" s="68"/>
      <x:c r="D171" s="68"/>
      <x:c r="E171" s="68"/>
      <x:c r="F171" s="69"/>
      <x:c r="G171" s="70" t="str">
        <x:f>IF(COUNTA(A171:F171)=0,"",IF(AND(ISNUMBER(A171),OR(B171="Ingreso",B171="Gasto"),COUNTIFS('Categorías'!$A$7:$A$56,C171,'Categorías'!$B$7:$B$56,B171)&gt;0,ISNUMBER(F171),F171&gt;0),"OK","Revisar"))</x:f>
      </x:c>
    </x:row>
    <x:row r="172" ht="23" customHeight="1">
      <x:c r="A172" s="67"/>
      <x:c r="B172" s="68"/>
      <x:c r="C172" s="68"/>
      <x:c r="D172" s="68"/>
      <x:c r="E172" s="68"/>
      <x:c r="F172" s="69"/>
      <x:c r="G172" s="70" t="str">
        <x:f>IF(COUNTA(A172:F172)=0,"",IF(AND(ISNUMBER(A172),OR(B172="Ingreso",B172="Gasto"),COUNTIFS('Categorías'!$A$7:$A$56,C172,'Categorías'!$B$7:$B$56,B172)&gt;0,ISNUMBER(F172),F172&gt;0),"OK","Revisar"))</x:f>
      </x:c>
    </x:row>
    <x:row r="173" ht="23" customHeight="1">
      <x:c r="A173" s="67"/>
      <x:c r="B173" s="68"/>
      <x:c r="C173" s="68"/>
      <x:c r="D173" s="68"/>
      <x:c r="E173" s="68"/>
      <x:c r="F173" s="69"/>
      <x:c r="G173" s="70" t="str">
        <x:f>IF(COUNTA(A173:F173)=0,"",IF(AND(ISNUMBER(A173),OR(B173="Ingreso",B173="Gasto"),COUNTIFS('Categorías'!$A$7:$A$56,C173,'Categorías'!$B$7:$B$56,B173)&gt;0,ISNUMBER(F173),F173&gt;0),"OK","Revisar"))</x:f>
      </x:c>
    </x:row>
    <x:row r="174" ht="23" customHeight="1">
      <x:c r="A174" s="67"/>
      <x:c r="B174" s="68"/>
      <x:c r="C174" s="68"/>
      <x:c r="D174" s="68"/>
      <x:c r="E174" s="68"/>
      <x:c r="F174" s="69"/>
      <x:c r="G174" s="70" t="str">
        <x:f>IF(COUNTA(A174:F174)=0,"",IF(AND(ISNUMBER(A174),OR(B174="Ingreso",B174="Gasto"),COUNTIFS('Categorías'!$A$7:$A$56,C174,'Categorías'!$B$7:$B$56,B174)&gt;0,ISNUMBER(F174),F174&gt;0),"OK","Revisar"))</x:f>
      </x:c>
    </x:row>
    <x:row r="175" ht="23" customHeight="1">
      <x:c r="A175" s="67"/>
      <x:c r="B175" s="68"/>
      <x:c r="C175" s="68"/>
      <x:c r="D175" s="68"/>
      <x:c r="E175" s="68"/>
      <x:c r="F175" s="69"/>
      <x:c r="G175" s="70" t="str">
        <x:f>IF(COUNTA(A175:F175)=0,"",IF(AND(ISNUMBER(A175),OR(B175="Ingreso",B175="Gasto"),COUNTIFS('Categorías'!$A$7:$A$56,C175,'Categorías'!$B$7:$B$56,B175)&gt;0,ISNUMBER(F175),F175&gt;0),"OK","Revisar"))</x:f>
      </x:c>
    </x:row>
    <x:row r="176" ht="23" customHeight="1">
      <x:c r="A176" s="67"/>
      <x:c r="B176" s="68"/>
      <x:c r="C176" s="68"/>
      <x:c r="D176" s="68"/>
      <x:c r="E176" s="68"/>
      <x:c r="F176" s="69"/>
      <x:c r="G176" s="70" t="str">
        <x:f>IF(COUNTA(A176:F176)=0,"",IF(AND(ISNUMBER(A176),OR(B176="Ingreso",B176="Gasto"),COUNTIFS('Categorías'!$A$7:$A$56,C176,'Categorías'!$B$7:$B$56,B176)&gt;0,ISNUMBER(F176),F176&gt;0),"OK","Revisar"))</x:f>
      </x:c>
    </x:row>
    <x:row r="177" ht="23" customHeight="1">
      <x:c r="A177" s="67"/>
      <x:c r="B177" s="68"/>
      <x:c r="C177" s="68"/>
      <x:c r="D177" s="68"/>
      <x:c r="E177" s="68"/>
      <x:c r="F177" s="69"/>
      <x:c r="G177" s="70" t="str">
        <x:f>IF(COUNTA(A177:F177)=0,"",IF(AND(ISNUMBER(A177),OR(B177="Ingreso",B177="Gasto"),COUNTIFS('Categorías'!$A$7:$A$56,C177,'Categorías'!$B$7:$B$56,B177)&gt;0,ISNUMBER(F177),F177&gt;0),"OK","Revisar"))</x:f>
      </x:c>
    </x:row>
    <x:row r="178" ht="23" customHeight="1">
      <x:c r="A178" s="67"/>
      <x:c r="B178" s="68"/>
      <x:c r="C178" s="68"/>
      <x:c r="D178" s="68"/>
      <x:c r="E178" s="68"/>
      <x:c r="F178" s="69"/>
      <x:c r="G178" s="70" t="str">
        <x:f>IF(COUNTA(A178:F178)=0,"",IF(AND(ISNUMBER(A178),OR(B178="Ingreso",B178="Gasto"),COUNTIFS('Categorías'!$A$7:$A$56,C178,'Categorías'!$B$7:$B$56,B178)&gt;0,ISNUMBER(F178),F178&gt;0),"OK","Revisar"))</x:f>
      </x:c>
    </x:row>
    <x:row r="179" ht="23" customHeight="1">
      <x:c r="A179" s="67"/>
      <x:c r="B179" s="68"/>
      <x:c r="C179" s="68"/>
      <x:c r="D179" s="68"/>
      <x:c r="E179" s="68"/>
      <x:c r="F179" s="69"/>
      <x:c r="G179" s="70" t="str">
        <x:f>IF(COUNTA(A179:F179)=0,"",IF(AND(ISNUMBER(A179),OR(B179="Ingreso",B179="Gasto"),COUNTIFS('Categorías'!$A$7:$A$56,C179,'Categorías'!$B$7:$B$56,B179)&gt;0,ISNUMBER(F179),F179&gt;0),"OK","Revisar"))</x:f>
      </x:c>
    </x:row>
    <x:row r="180" ht="23" customHeight="1">
      <x:c r="A180" s="67"/>
      <x:c r="B180" s="68"/>
      <x:c r="C180" s="68"/>
      <x:c r="D180" s="68"/>
      <x:c r="E180" s="68"/>
      <x:c r="F180" s="69"/>
      <x:c r="G180" s="70" t="str">
        <x:f>IF(COUNTA(A180:F180)=0,"",IF(AND(ISNUMBER(A180),OR(B180="Ingreso",B180="Gasto"),COUNTIFS('Categorías'!$A$7:$A$56,C180,'Categorías'!$B$7:$B$56,B180)&gt;0,ISNUMBER(F180),F180&gt;0),"OK","Revisar"))</x:f>
      </x:c>
    </x:row>
    <x:row r="181" ht="23" customHeight="1">
      <x:c r="A181" s="67"/>
      <x:c r="B181" s="68"/>
      <x:c r="C181" s="68"/>
      <x:c r="D181" s="68"/>
      <x:c r="E181" s="68"/>
      <x:c r="F181" s="69"/>
      <x:c r="G181" s="70" t="str">
        <x:f>IF(COUNTA(A181:F181)=0,"",IF(AND(ISNUMBER(A181),OR(B181="Ingreso",B181="Gasto"),COUNTIFS('Categorías'!$A$7:$A$56,C181,'Categorías'!$B$7:$B$56,B181)&gt;0,ISNUMBER(F181),F181&gt;0),"OK","Revisar"))</x:f>
      </x:c>
    </x:row>
    <x:row r="182" ht="23" customHeight="1">
      <x:c r="A182" s="67"/>
      <x:c r="B182" s="68"/>
      <x:c r="C182" s="68"/>
      <x:c r="D182" s="68"/>
      <x:c r="E182" s="68"/>
      <x:c r="F182" s="69"/>
      <x:c r="G182" s="70" t="str">
        <x:f>IF(COUNTA(A182:F182)=0,"",IF(AND(ISNUMBER(A182),OR(B182="Ingreso",B182="Gasto"),COUNTIFS('Categorías'!$A$7:$A$56,C182,'Categorías'!$B$7:$B$56,B182)&gt;0,ISNUMBER(F182),F182&gt;0),"OK","Revisar"))</x:f>
      </x:c>
    </x:row>
    <x:row r="183" ht="23" customHeight="1">
      <x:c r="A183" s="67"/>
      <x:c r="B183" s="68"/>
      <x:c r="C183" s="68"/>
      <x:c r="D183" s="68"/>
      <x:c r="E183" s="68"/>
      <x:c r="F183" s="69"/>
      <x:c r="G183" s="70" t="str">
        <x:f>IF(COUNTA(A183:F183)=0,"",IF(AND(ISNUMBER(A183),OR(B183="Ingreso",B183="Gasto"),COUNTIFS('Categorías'!$A$7:$A$56,C183,'Categorías'!$B$7:$B$56,B183)&gt;0,ISNUMBER(F183),F183&gt;0),"OK","Revisar"))</x:f>
      </x:c>
    </x:row>
    <x:row r="184" ht="23" customHeight="1">
      <x:c r="A184" s="67"/>
      <x:c r="B184" s="68"/>
      <x:c r="C184" s="68"/>
      <x:c r="D184" s="68"/>
      <x:c r="E184" s="68"/>
      <x:c r="F184" s="69"/>
      <x:c r="G184" s="70" t="str">
        <x:f>IF(COUNTA(A184:F184)=0,"",IF(AND(ISNUMBER(A184),OR(B184="Ingreso",B184="Gasto"),COUNTIFS('Categorías'!$A$7:$A$56,C184,'Categorías'!$B$7:$B$56,B184)&gt;0,ISNUMBER(F184),F184&gt;0),"OK","Revisar"))</x:f>
      </x:c>
    </x:row>
    <x:row r="185" ht="23" customHeight="1">
      <x:c r="A185" s="67"/>
      <x:c r="B185" s="68"/>
      <x:c r="C185" s="68"/>
      <x:c r="D185" s="68"/>
      <x:c r="E185" s="68"/>
      <x:c r="F185" s="69"/>
      <x:c r="G185" s="70" t="str">
        <x:f>IF(COUNTA(A185:F185)=0,"",IF(AND(ISNUMBER(A185),OR(B185="Ingreso",B185="Gasto"),COUNTIFS('Categorías'!$A$7:$A$56,C185,'Categorías'!$B$7:$B$56,B185)&gt;0,ISNUMBER(F185),F185&gt;0),"OK","Revisar"))</x:f>
      </x:c>
    </x:row>
    <x:row r="186" ht="23" customHeight="1">
      <x:c r="A186" s="67"/>
      <x:c r="B186" s="68"/>
      <x:c r="C186" s="68"/>
      <x:c r="D186" s="68"/>
      <x:c r="E186" s="68"/>
      <x:c r="F186" s="69"/>
      <x:c r="G186" s="70" t="str">
        <x:f>IF(COUNTA(A186:F186)=0,"",IF(AND(ISNUMBER(A186),OR(B186="Ingreso",B186="Gasto"),COUNTIFS('Categorías'!$A$7:$A$56,C186,'Categorías'!$B$7:$B$56,B186)&gt;0,ISNUMBER(F186),F186&gt;0),"OK","Revisar"))</x:f>
      </x:c>
    </x:row>
    <x:row r="187" ht="23" customHeight="1">
      <x:c r="A187" s="67"/>
      <x:c r="B187" s="68"/>
      <x:c r="C187" s="68"/>
      <x:c r="D187" s="68"/>
      <x:c r="E187" s="68"/>
      <x:c r="F187" s="69"/>
      <x:c r="G187" s="70" t="str">
        <x:f>IF(COUNTA(A187:F187)=0,"",IF(AND(ISNUMBER(A187),OR(B187="Ingreso",B187="Gasto"),COUNTIFS('Categorías'!$A$7:$A$56,C187,'Categorías'!$B$7:$B$56,B187)&gt;0,ISNUMBER(F187),F187&gt;0),"OK","Revisar"))</x:f>
      </x:c>
    </x:row>
    <x:row r="188" ht="23" customHeight="1">
      <x:c r="A188" s="67"/>
      <x:c r="B188" s="68"/>
      <x:c r="C188" s="68"/>
      <x:c r="D188" s="68"/>
      <x:c r="E188" s="68"/>
      <x:c r="F188" s="69"/>
      <x:c r="G188" s="70" t="str">
        <x:f>IF(COUNTA(A188:F188)=0,"",IF(AND(ISNUMBER(A188),OR(B188="Ingreso",B188="Gasto"),COUNTIFS('Categorías'!$A$7:$A$56,C188,'Categorías'!$B$7:$B$56,B188)&gt;0,ISNUMBER(F188),F188&gt;0),"OK","Revisar"))</x:f>
      </x:c>
    </x:row>
    <x:row r="189" ht="23" customHeight="1">
      <x:c r="A189" s="67"/>
      <x:c r="B189" s="68"/>
      <x:c r="C189" s="68"/>
      <x:c r="D189" s="68"/>
      <x:c r="E189" s="68"/>
      <x:c r="F189" s="69"/>
      <x:c r="G189" s="70" t="str">
        <x:f>IF(COUNTA(A189:F189)=0,"",IF(AND(ISNUMBER(A189),OR(B189="Ingreso",B189="Gasto"),COUNTIFS('Categorías'!$A$7:$A$56,C189,'Categorías'!$B$7:$B$56,B189)&gt;0,ISNUMBER(F189),F189&gt;0),"OK","Revisar"))</x:f>
      </x:c>
    </x:row>
    <x:row r="190" ht="23" customHeight="1">
      <x:c r="A190" s="67"/>
      <x:c r="B190" s="68"/>
      <x:c r="C190" s="68"/>
      <x:c r="D190" s="68"/>
      <x:c r="E190" s="68"/>
      <x:c r="F190" s="69"/>
      <x:c r="G190" s="70" t="str">
        <x:f>IF(COUNTA(A190:F190)=0,"",IF(AND(ISNUMBER(A190),OR(B190="Ingreso",B190="Gasto"),COUNTIFS('Categorías'!$A$7:$A$56,C190,'Categorías'!$B$7:$B$56,B190)&gt;0,ISNUMBER(F190),F190&gt;0),"OK","Revisar"))</x:f>
      </x:c>
    </x:row>
    <x:row r="191" ht="23" customHeight="1">
      <x:c r="A191" s="67"/>
      <x:c r="B191" s="68"/>
      <x:c r="C191" s="68"/>
      <x:c r="D191" s="68"/>
      <x:c r="E191" s="68"/>
      <x:c r="F191" s="69"/>
      <x:c r="G191" s="70" t="str">
        <x:f>IF(COUNTA(A191:F191)=0,"",IF(AND(ISNUMBER(A191),OR(B191="Ingreso",B191="Gasto"),COUNTIFS('Categorías'!$A$7:$A$56,C191,'Categorías'!$B$7:$B$56,B191)&gt;0,ISNUMBER(F191),F191&gt;0),"OK","Revisar"))</x:f>
      </x:c>
    </x:row>
    <x:row r="192" ht="23" customHeight="1">
      <x:c r="A192" s="67"/>
      <x:c r="B192" s="68"/>
      <x:c r="C192" s="68"/>
      <x:c r="D192" s="68"/>
      <x:c r="E192" s="68"/>
      <x:c r="F192" s="69"/>
      <x:c r="G192" s="70" t="str">
        <x:f>IF(COUNTA(A192:F192)=0,"",IF(AND(ISNUMBER(A192),OR(B192="Ingreso",B192="Gasto"),COUNTIFS('Categorías'!$A$7:$A$56,C192,'Categorías'!$B$7:$B$56,B192)&gt;0,ISNUMBER(F192),F192&gt;0),"OK","Revisar"))</x:f>
      </x:c>
    </x:row>
    <x:row r="193" ht="23" customHeight="1">
      <x:c r="A193" s="67"/>
      <x:c r="B193" s="68"/>
      <x:c r="C193" s="68"/>
      <x:c r="D193" s="68"/>
      <x:c r="E193" s="68"/>
      <x:c r="F193" s="69"/>
      <x:c r="G193" s="70" t="str">
        <x:f>IF(COUNTA(A193:F193)=0,"",IF(AND(ISNUMBER(A193),OR(B193="Ingreso",B193="Gasto"),COUNTIFS('Categorías'!$A$7:$A$56,C193,'Categorías'!$B$7:$B$56,B193)&gt;0,ISNUMBER(F193),F193&gt;0),"OK","Revisar"))</x:f>
      </x:c>
    </x:row>
    <x:row r="194" ht="23" customHeight="1">
      <x:c r="A194" s="67"/>
      <x:c r="B194" s="68"/>
      <x:c r="C194" s="68"/>
      <x:c r="D194" s="68"/>
      <x:c r="E194" s="68"/>
      <x:c r="F194" s="69"/>
      <x:c r="G194" s="70" t="str">
        <x:f>IF(COUNTA(A194:F194)=0,"",IF(AND(ISNUMBER(A194),OR(B194="Ingreso",B194="Gasto"),COUNTIFS('Categorías'!$A$7:$A$56,C194,'Categorías'!$B$7:$B$56,B194)&gt;0,ISNUMBER(F194),F194&gt;0),"OK","Revisar"))</x:f>
      </x:c>
    </x:row>
    <x:row r="195" ht="23" customHeight="1">
      <x:c r="A195" s="67"/>
      <x:c r="B195" s="68"/>
      <x:c r="C195" s="68"/>
      <x:c r="D195" s="68"/>
      <x:c r="E195" s="68"/>
      <x:c r="F195" s="69"/>
      <x:c r="G195" s="70" t="str">
        <x:f>IF(COUNTA(A195:F195)=0,"",IF(AND(ISNUMBER(A195),OR(B195="Ingreso",B195="Gasto"),COUNTIFS('Categorías'!$A$7:$A$56,C195,'Categorías'!$B$7:$B$56,B195)&gt;0,ISNUMBER(F195),F195&gt;0),"OK","Revisar"))</x:f>
      </x:c>
    </x:row>
    <x:row r="196" ht="23" customHeight="1">
      <x:c r="A196" s="67"/>
      <x:c r="B196" s="68"/>
      <x:c r="C196" s="68"/>
      <x:c r="D196" s="68"/>
      <x:c r="E196" s="68"/>
      <x:c r="F196" s="69"/>
      <x:c r="G196" s="70" t="str">
        <x:f>IF(COUNTA(A196:F196)=0,"",IF(AND(ISNUMBER(A196),OR(B196="Ingreso",B196="Gasto"),COUNTIFS('Categorías'!$A$7:$A$56,C196,'Categorías'!$B$7:$B$56,B196)&gt;0,ISNUMBER(F196),F196&gt;0),"OK","Revisar"))</x:f>
      </x:c>
    </x:row>
    <x:row r="197" ht="23" customHeight="1">
      <x:c r="A197" s="67"/>
      <x:c r="B197" s="68"/>
      <x:c r="C197" s="68"/>
      <x:c r="D197" s="68"/>
      <x:c r="E197" s="68"/>
      <x:c r="F197" s="69"/>
      <x:c r="G197" s="70" t="str">
        <x:f>IF(COUNTA(A197:F197)=0,"",IF(AND(ISNUMBER(A197),OR(B197="Ingreso",B197="Gasto"),COUNTIFS('Categorías'!$A$7:$A$56,C197,'Categorías'!$B$7:$B$56,B197)&gt;0,ISNUMBER(F197),F197&gt;0),"OK","Revisar"))</x:f>
      </x:c>
    </x:row>
    <x:row r="198" ht="23" customHeight="1">
      <x:c r="A198" s="67"/>
      <x:c r="B198" s="68"/>
      <x:c r="C198" s="68"/>
      <x:c r="D198" s="68"/>
      <x:c r="E198" s="68"/>
      <x:c r="F198" s="69"/>
      <x:c r="G198" s="70" t="str">
        <x:f>IF(COUNTA(A198:F198)=0,"",IF(AND(ISNUMBER(A198),OR(B198="Ingreso",B198="Gasto"),COUNTIFS('Categorías'!$A$7:$A$56,C198,'Categorías'!$B$7:$B$56,B198)&gt;0,ISNUMBER(F198),F198&gt;0),"OK","Revisar"))</x:f>
      </x:c>
    </x:row>
    <x:row r="199" ht="23" customHeight="1">
      <x:c r="A199" s="67"/>
      <x:c r="B199" s="68"/>
      <x:c r="C199" s="68"/>
      <x:c r="D199" s="68"/>
      <x:c r="E199" s="68"/>
      <x:c r="F199" s="69"/>
      <x:c r="G199" s="70" t="str">
        <x:f>IF(COUNTA(A199:F199)=0,"",IF(AND(ISNUMBER(A199),OR(B199="Ingreso",B199="Gasto"),COUNTIFS('Categorías'!$A$7:$A$56,C199,'Categorías'!$B$7:$B$56,B199)&gt;0,ISNUMBER(F199),F199&gt;0),"OK","Revisar"))</x:f>
      </x:c>
    </x:row>
    <x:row r="200" ht="23" customHeight="1">
      <x:c r="A200" s="67"/>
      <x:c r="B200" s="68"/>
      <x:c r="C200" s="68"/>
      <x:c r="D200" s="68"/>
      <x:c r="E200" s="68"/>
      <x:c r="F200" s="69"/>
      <x:c r="G200" s="70" t="str">
        <x:f>IF(COUNTA(A200:F200)=0,"",IF(AND(ISNUMBER(A200),OR(B200="Ingreso",B200="Gasto"),COUNTIFS('Categorías'!$A$7:$A$56,C200,'Categorías'!$B$7:$B$56,B200)&gt;0,ISNUMBER(F200),F200&gt;0),"OK","Revisar"))</x:f>
      </x:c>
    </x:row>
    <x:row r="201" ht="23" customHeight="1">
      <x:c r="A201" s="67"/>
      <x:c r="B201" s="68"/>
      <x:c r="C201" s="68"/>
      <x:c r="D201" s="68"/>
      <x:c r="E201" s="68"/>
      <x:c r="F201" s="69"/>
      <x:c r="G201" s="70" t="str">
        <x:f>IF(COUNTA(A201:F201)=0,"",IF(AND(ISNUMBER(A201),OR(B201="Ingreso",B201="Gasto"),COUNTIFS('Categorías'!$A$7:$A$56,C201,'Categorías'!$B$7:$B$56,B201)&gt;0,ISNUMBER(F201),F201&gt;0),"OK","Revisar"))</x:f>
      </x:c>
    </x:row>
    <x:row r="202" ht="23" customHeight="1">
      <x:c r="A202" s="67"/>
      <x:c r="B202" s="68"/>
      <x:c r="C202" s="68"/>
      <x:c r="D202" s="68"/>
      <x:c r="E202" s="68"/>
      <x:c r="F202" s="69"/>
      <x:c r="G202" s="70" t="str">
        <x:f>IF(COUNTA(A202:F202)=0,"",IF(AND(ISNUMBER(A202),OR(B202="Ingreso",B202="Gasto"),COUNTIFS('Categorías'!$A$7:$A$56,C202,'Categorías'!$B$7:$B$56,B202)&gt;0,ISNUMBER(F202),F202&gt;0),"OK","Revisar"))</x:f>
      </x:c>
    </x:row>
    <x:row r="203" ht="23" customHeight="1">
      <x:c r="A203" s="67"/>
      <x:c r="B203" s="68"/>
      <x:c r="C203" s="68"/>
      <x:c r="D203" s="68"/>
      <x:c r="E203" s="68"/>
      <x:c r="F203" s="69"/>
      <x:c r="G203" s="70" t="str">
        <x:f>IF(COUNTA(A203:F203)=0,"",IF(AND(ISNUMBER(A203),OR(B203="Ingreso",B203="Gasto"),COUNTIFS('Categorías'!$A$7:$A$56,C203,'Categorías'!$B$7:$B$56,B203)&gt;0,ISNUMBER(F203),F203&gt;0),"OK","Revisar"))</x:f>
      </x:c>
    </x:row>
    <x:row r="204" ht="23" customHeight="1">
      <x:c r="A204" s="67"/>
      <x:c r="B204" s="68"/>
      <x:c r="C204" s="68"/>
      <x:c r="D204" s="68"/>
      <x:c r="E204" s="68"/>
      <x:c r="F204" s="69"/>
      <x:c r="G204" s="70" t="str">
        <x:f>IF(COUNTA(A204:F204)=0,"",IF(AND(ISNUMBER(A204),OR(B204="Ingreso",B204="Gasto"),COUNTIFS('Categorías'!$A$7:$A$56,C204,'Categorías'!$B$7:$B$56,B204)&gt;0,ISNUMBER(F204),F204&gt;0),"OK","Revisar"))</x:f>
      </x:c>
    </x:row>
    <x:row r="205" ht="23" customHeight="1">
      <x:c r="A205" s="67"/>
      <x:c r="B205" s="68"/>
      <x:c r="C205" s="68"/>
      <x:c r="D205" s="68"/>
      <x:c r="E205" s="68"/>
      <x:c r="F205" s="69"/>
      <x:c r="G205" s="70" t="str">
        <x:f>IF(COUNTA(A205:F205)=0,"",IF(AND(ISNUMBER(A205),OR(B205="Ingreso",B205="Gasto"),COUNTIFS('Categorías'!$A$7:$A$56,C205,'Categorías'!$B$7:$B$56,B205)&gt;0,ISNUMBER(F205),F205&gt;0),"OK","Revisar"))</x:f>
      </x:c>
    </x:row>
    <x:row r="206" ht="23" customHeight="1">
      <x:c r="A206" s="67"/>
      <x:c r="B206" s="68"/>
      <x:c r="C206" s="68"/>
      <x:c r="D206" s="68"/>
      <x:c r="E206" s="68"/>
      <x:c r="F206" s="69"/>
      <x:c r="G206" s="70" t="str">
        <x:f>IF(COUNTA(A206:F206)=0,"",IF(AND(ISNUMBER(A206),OR(B206="Ingreso",B206="Gasto"),COUNTIFS('Categorías'!$A$7:$A$56,C206,'Categorías'!$B$7:$B$56,B206)&gt;0,ISNUMBER(F206),F206&gt;0),"OK","Revisar"))</x:f>
      </x:c>
    </x:row>
    <x:row r="207" ht="23" customHeight="1">
      <x:c r="A207" s="67"/>
      <x:c r="B207" s="68"/>
      <x:c r="C207" s="68"/>
      <x:c r="D207" s="68"/>
      <x:c r="E207" s="68"/>
      <x:c r="F207" s="69"/>
      <x:c r="G207" s="70" t="str">
        <x:f>IF(COUNTA(A207:F207)=0,"",IF(AND(ISNUMBER(A207),OR(B207="Ingreso",B207="Gasto"),COUNTIFS('Categorías'!$A$7:$A$56,C207,'Categorías'!$B$7:$B$56,B207)&gt;0,ISNUMBER(F207),F207&gt;0),"OK","Revisar"))</x:f>
      </x:c>
    </x:row>
    <x:row r="208" ht="23" customHeight="1">
      <x:c r="A208" s="67"/>
      <x:c r="B208" s="68"/>
      <x:c r="C208" s="68"/>
      <x:c r="D208" s="68"/>
      <x:c r="E208" s="68"/>
      <x:c r="F208" s="69"/>
      <x:c r="G208" s="70" t="str">
        <x:f>IF(COUNTA(A208:F208)=0,"",IF(AND(ISNUMBER(A208),OR(B208="Ingreso",B208="Gasto"),COUNTIFS('Categorías'!$A$7:$A$56,C208,'Categorías'!$B$7:$B$56,B208)&gt;0,ISNUMBER(F208),F208&gt;0),"OK","Revisar"))</x:f>
      </x:c>
    </x:row>
    <x:row r="209" ht="23" customHeight="1">
      <x:c r="A209" s="67"/>
      <x:c r="B209" s="68"/>
      <x:c r="C209" s="68"/>
      <x:c r="D209" s="68"/>
      <x:c r="E209" s="68"/>
      <x:c r="F209" s="69"/>
      <x:c r="G209" s="70" t="str">
        <x:f>IF(COUNTA(A209:F209)=0,"",IF(AND(ISNUMBER(A209),OR(B209="Ingreso",B209="Gasto"),COUNTIFS('Categorías'!$A$7:$A$56,C209,'Categorías'!$B$7:$B$56,B209)&gt;0,ISNUMBER(F209),F209&gt;0),"OK","Revisar"))</x:f>
      </x:c>
    </x:row>
    <x:row r="210" ht="23" customHeight="1">
      <x:c r="A210" s="67"/>
      <x:c r="B210" s="68"/>
      <x:c r="C210" s="68"/>
      <x:c r="D210" s="68"/>
      <x:c r="E210" s="68"/>
      <x:c r="F210" s="69"/>
      <x:c r="G210" s="70" t="str">
        <x:f>IF(COUNTA(A210:F210)=0,"",IF(AND(ISNUMBER(A210),OR(B210="Ingreso",B210="Gasto"),COUNTIFS('Categorías'!$A$7:$A$56,C210,'Categorías'!$B$7:$B$56,B210)&gt;0,ISNUMBER(F210),F210&gt;0),"OK","Revisar"))</x:f>
      </x:c>
    </x:row>
    <x:row r="211" ht="23" customHeight="1">
      <x:c r="A211" s="67"/>
      <x:c r="B211" s="68"/>
      <x:c r="C211" s="68"/>
      <x:c r="D211" s="68"/>
      <x:c r="E211" s="68"/>
      <x:c r="F211" s="69"/>
      <x:c r="G211" s="70" t="str">
        <x:f>IF(COUNTA(A211:F211)=0,"",IF(AND(ISNUMBER(A211),OR(B211="Ingreso",B211="Gasto"),COUNTIFS('Categorías'!$A$7:$A$56,C211,'Categorías'!$B$7:$B$56,B211)&gt;0,ISNUMBER(F211),F211&gt;0),"OK","Revisar"))</x:f>
      </x:c>
    </x:row>
    <x:row r="212" ht="23" customHeight="1">
      <x:c r="A212" s="67"/>
      <x:c r="B212" s="68"/>
      <x:c r="C212" s="68"/>
      <x:c r="D212" s="68"/>
      <x:c r="E212" s="68"/>
      <x:c r="F212" s="69"/>
      <x:c r="G212" s="70" t="str">
        <x:f>IF(COUNTA(A212:F212)=0,"",IF(AND(ISNUMBER(A212),OR(B212="Ingreso",B212="Gasto"),COUNTIFS('Categorías'!$A$7:$A$56,C212,'Categorías'!$B$7:$B$56,B212)&gt;0,ISNUMBER(F212),F212&gt;0),"OK","Revisar"))</x:f>
      </x:c>
    </x:row>
    <x:row r="213" ht="23" customHeight="1">
      <x:c r="A213" s="67"/>
      <x:c r="B213" s="68"/>
      <x:c r="C213" s="68"/>
      <x:c r="D213" s="68"/>
      <x:c r="E213" s="68"/>
      <x:c r="F213" s="69"/>
      <x:c r="G213" s="70" t="str">
        <x:f>IF(COUNTA(A213:F213)=0,"",IF(AND(ISNUMBER(A213),OR(B213="Ingreso",B213="Gasto"),COUNTIFS('Categorías'!$A$7:$A$56,C213,'Categorías'!$B$7:$B$56,B213)&gt;0,ISNUMBER(F213),F213&gt;0),"OK","Revisar"))</x:f>
      </x:c>
    </x:row>
    <x:row r="214" ht="23" customHeight="1">
      <x:c r="A214" s="67"/>
      <x:c r="B214" s="68"/>
      <x:c r="C214" s="68"/>
      <x:c r="D214" s="68"/>
      <x:c r="E214" s="68"/>
      <x:c r="F214" s="69"/>
      <x:c r="G214" s="70" t="str">
        <x:f>IF(COUNTA(A214:F214)=0,"",IF(AND(ISNUMBER(A214),OR(B214="Ingreso",B214="Gasto"),COUNTIFS('Categorías'!$A$7:$A$56,C214,'Categorías'!$B$7:$B$56,B214)&gt;0,ISNUMBER(F214),F214&gt;0),"OK","Revisar"))</x:f>
      </x:c>
    </x:row>
    <x:row r="215" ht="23" customHeight="1">
      <x:c r="A215" s="67"/>
      <x:c r="B215" s="68"/>
      <x:c r="C215" s="68"/>
      <x:c r="D215" s="68"/>
      <x:c r="E215" s="68"/>
      <x:c r="F215" s="69"/>
      <x:c r="G215" s="70" t="str">
        <x:f>IF(COUNTA(A215:F215)=0,"",IF(AND(ISNUMBER(A215),OR(B215="Ingreso",B215="Gasto"),COUNTIFS('Categorías'!$A$7:$A$56,C215,'Categorías'!$B$7:$B$56,B215)&gt;0,ISNUMBER(F215),F215&gt;0),"OK","Revisar"))</x:f>
      </x:c>
    </x:row>
    <x:row r="216" ht="23" customHeight="1">
      <x:c r="A216" s="67"/>
      <x:c r="B216" s="68"/>
      <x:c r="C216" s="68"/>
      <x:c r="D216" s="68"/>
      <x:c r="E216" s="68"/>
      <x:c r="F216" s="69"/>
      <x:c r="G216" s="70" t="str">
        <x:f>IF(COUNTA(A216:F216)=0,"",IF(AND(ISNUMBER(A216),OR(B216="Ingreso",B216="Gasto"),COUNTIFS('Categorías'!$A$7:$A$56,C216,'Categorías'!$B$7:$B$56,B216)&gt;0,ISNUMBER(F216),F216&gt;0),"OK","Revisar"))</x:f>
      </x:c>
    </x:row>
    <x:row r="217" ht="23" customHeight="1">
      <x:c r="A217" s="67"/>
      <x:c r="B217" s="68"/>
      <x:c r="C217" s="68"/>
      <x:c r="D217" s="68"/>
      <x:c r="E217" s="68"/>
      <x:c r="F217" s="69"/>
      <x:c r="G217" s="70" t="str">
        <x:f>IF(COUNTA(A217:F217)=0,"",IF(AND(ISNUMBER(A217),OR(B217="Ingreso",B217="Gasto"),COUNTIFS('Categorías'!$A$7:$A$56,C217,'Categorías'!$B$7:$B$56,B217)&gt;0,ISNUMBER(F217),F217&gt;0),"OK","Revisar"))</x:f>
      </x:c>
    </x:row>
    <x:row r="218" ht="23" customHeight="1">
      <x:c r="A218" s="67"/>
      <x:c r="B218" s="68"/>
      <x:c r="C218" s="68"/>
      <x:c r="D218" s="68"/>
      <x:c r="E218" s="68"/>
      <x:c r="F218" s="69"/>
      <x:c r="G218" s="70" t="str">
        <x:f>IF(COUNTA(A218:F218)=0,"",IF(AND(ISNUMBER(A218),OR(B218="Ingreso",B218="Gasto"),COUNTIFS('Categorías'!$A$7:$A$56,C218,'Categorías'!$B$7:$B$56,B218)&gt;0,ISNUMBER(F218),F218&gt;0),"OK","Revisar"))</x:f>
      </x:c>
    </x:row>
    <x:row r="219" ht="23" customHeight="1">
      <x:c r="A219" s="67"/>
      <x:c r="B219" s="68"/>
      <x:c r="C219" s="68"/>
      <x:c r="D219" s="68"/>
      <x:c r="E219" s="68"/>
      <x:c r="F219" s="69"/>
      <x:c r="G219" s="70" t="str">
        <x:f>IF(COUNTA(A219:F219)=0,"",IF(AND(ISNUMBER(A219),OR(B219="Ingreso",B219="Gasto"),COUNTIFS('Categorías'!$A$7:$A$56,C219,'Categorías'!$B$7:$B$56,B219)&gt;0,ISNUMBER(F219),F219&gt;0),"OK","Revisar"))</x:f>
      </x:c>
    </x:row>
    <x:row r="220" ht="23" customHeight="1">
      <x:c r="A220" s="67"/>
      <x:c r="B220" s="68"/>
      <x:c r="C220" s="68"/>
      <x:c r="D220" s="68"/>
      <x:c r="E220" s="68"/>
      <x:c r="F220" s="69"/>
      <x:c r="G220" s="70" t="str">
        <x:f>IF(COUNTA(A220:F220)=0,"",IF(AND(ISNUMBER(A220),OR(B220="Ingreso",B220="Gasto"),COUNTIFS('Categorías'!$A$7:$A$56,C220,'Categorías'!$B$7:$B$56,B220)&gt;0,ISNUMBER(F220),F220&gt;0),"OK","Revisar"))</x:f>
      </x:c>
    </x:row>
    <x:row r="221" ht="23" customHeight="1">
      <x:c r="A221" s="67"/>
      <x:c r="B221" s="68"/>
      <x:c r="C221" s="68"/>
      <x:c r="D221" s="68"/>
      <x:c r="E221" s="68"/>
      <x:c r="F221" s="69"/>
      <x:c r="G221" s="70" t="str">
        <x:f>IF(COUNTA(A221:F221)=0,"",IF(AND(ISNUMBER(A221),OR(B221="Ingreso",B221="Gasto"),COUNTIFS('Categorías'!$A$7:$A$56,C221,'Categorías'!$B$7:$B$56,B221)&gt;0,ISNUMBER(F221),F221&gt;0),"OK","Revisar"))</x:f>
      </x:c>
    </x:row>
    <x:row r="222" ht="23" customHeight="1">
      <x:c r="A222" s="67"/>
      <x:c r="B222" s="68"/>
      <x:c r="C222" s="68"/>
      <x:c r="D222" s="68"/>
      <x:c r="E222" s="68"/>
      <x:c r="F222" s="69"/>
      <x:c r="G222" s="70" t="str">
        <x:f>IF(COUNTA(A222:F222)=0,"",IF(AND(ISNUMBER(A222),OR(B222="Ingreso",B222="Gasto"),COUNTIFS('Categorías'!$A$7:$A$56,C222,'Categorías'!$B$7:$B$56,B222)&gt;0,ISNUMBER(F222),F222&gt;0),"OK","Revisar"))</x:f>
      </x:c>
    </x:row>
    <x:row r="223" ht="23" customHeight="1">
      <x:c r="A223" s="67"/>
      <x:c r="B223" s="68"/>
      <x:c r="C223" s="68"/>
      <x:c r="D223" s="68"/>
      <x:c r="E223" s="68"/>
      <x:c r="F223" s="69"/>
      <x:c r="G223" s="70" t="str">
        <x:f>IF(COUNTA(A223:F223)=0,"",IF(AND(ISNUMBER(A223),OR(B223="Ingreso",B223="Gasto"),COUNTIFS('Categorías'!$A$7:$A$56,C223,'Categorías'!$B$7:$B$56,B223)&gt;0,ISNUMBER(F223),F223&gt;0),"OK","Revisar"))</x:f>
      </x:c>
    </x:row>
    <x:row r="224" ht="23" customHeight="1">
      <x:c r="A224" s="67"/>
      <x:c r="B224" s="68"/>
      <x:c r="C224" s="68"/>
      <x:c r="D224" s="68"/>
      <x:c r="E224" s="68"/>
      <x:c r="F224" s="69"/>
      <x:c r="G224" s="70" t="str">
        <x:f>IF(COUNTA(A224:F224)=0,"",IF(AND(ISNUMBER(A224),OR(B224="Ingreso",B224="Gasto"),COUNTIFS('Categorías'!$A$7:$A$56,C224,'Categorías'!$B$7:$B$56,B224)&gt;0,ISNUMBER(F224),F224&gt;0),"OK","Revisar"))</x:f>
      </x:c>
    </x:row>
    <x:row r="225" ht="23" customHeight="1">
      <x:c r="A225" s="67"/>
      <x:c r="B225" s="68"/>
      <x:c r="C225" s="68"/>
      <x:c r="D225" s="68"/>
      <x:c r="E225" s="68"/>
      <x:c r="F225" s="69"/>
      <x:c r="G225" s="70" t="str">
        <x:f>IF(COUNTA(A225:F225)=0,"",IF(AND(ISNUMBER(A225),OR(B225="Ingreso",B225="Gasto"),COUNTIFS('Categorías'!$A$7:$A$56,C225,'Categorías'!$B$7:$B$56,B225)&gt;0,ISNUMBER(F225),F225&gt;0),"OK","Revisar"))</x:f>
      </x:c>
    </x:row>
    <x:row r="226" ht="23" customHeight="1">
      <x:c r="A226" s="67"/>
      <x:c r="B226" s="68"/>
      <x:c r="C226" s="68"/>
      <x:c r="D226" s="68"/>
      <x:c r="E226" s="68"/>
      <x:c r="F226" s="69"/>
      <x:c r="G226" s="70" t="str">
        <x:f>IF(COUNTA(A226:F226)=0,"",IF(AND(ISNUMBER(A226),OR(B226="Ingreso",B226="Gasto"),COUNTIFS('Categorías'!$A$7:$A$56,C226,'Categorías'!$B$7:$B$56,B226)&gt;0,ISNUMBER(F226),F226&gt;0),"OK","Revisar"))</x:f>
      </x:c>
    </x:row>
    <x:row r="227" ht="23" customHeight="1">
      <x:c r="A227" s="67"/>
      <x:c r="B227" s="68"/>
      <x:c r="C227" s="68"/>
      <x:c r="D227" s="68"/>
      <x:c r="E227" s="68"/>
      <x:c r="F227" s="69"/>
      <x:c r="G227" s="70" t="str">
        <x:f>IF(COUNTA(A227:F227)=0,"",IF(AND(ISNUMBER(A227),OR(B227="Ingreso",B227="Gasto"),COUNTIFS('Categorías'!$A$7:$A$56,C227,'Categorías'!$B$7:$B$56,B227)&gt;0,ISNUMBER(F227),F227&gt;0),"OK","Revisar"))</x:f>
      </x:c>
    </x:row>
    <x:row r="228" ht="23" customHeight="1">
      <x:c r="A228" s="67"/>
      <x:c r="B228" s="68"/>
      <x:c r="C228" s="68"/>
      <x:c r="D228" s="68"/>
      <x:c r="E228" s="68"/>
      <x:c r="F228" s="69"/>
      <x:c r="G228" s="70" t="str">
        <x:f>IF(COUNTA(A228:F228)=0,"",IF(AND(ISNUMBER(A228),OR(B228="Ingreso",B228="Gasto"),COUNTIFS('Categorías'!$A$7:$A$56,C228,'Categorías'!$B$7:$B$56,B228)&gt;0,ISNUMBER(F228),F228&gt;0),"OK","Revisar"))</x:f>
      </x:c>
    </x:row>
    <x:row r="229" ht="23" customHeight="1">
      <x:c r="A229" s="67"/>
      <x:c r="B229" s="68"/>
      <x:c r="C229" s="68"/>
      <x:c r="D229" s="68"/>
      <x:c r="E229" s="68"/>
      <x:c r="F229" s="69"/>
      <x:c r="G229" s="70" t="str">
        <x:f>IF(COUNTA(A229:F229)=0,"",IF(AND(ISNUMBER(A229),OR(B229="Ingreso",B229="Gasto"),COUNTIFS('Categorías'!$A$7:$A$56,C229,'Categorías'!$B$7:$B$56,B229)&gt;0,ISNUMBER(F229),F229&gt;0),"OK","Revisar"))</x:f>
      </x:c>
    </x:row>
    <x:row r="230" ht="23" customHeight="1">
      <x:c r="A230" s="67"/>
      <x:c r="B230" s="68"/>
      <x:c r="C230" s="68"/>
      <x:c r="D230" s="68"/>
      <x:c r="E230" s="68"/>
      <x:c r="F230" s="69"/>
      <x:c r="G230" s="70" t="str">
        <x:f>IF(COUNTA(A230:F230)=0,"",IF(AND(ISNUMBER(A230),OR(B230="Ingreso",B230="Gasto"),COUNTIFS('Categorías'!$A$7:$A$56,C230,'Categorías'!$B$7:$B$56,B230)&gt;0,ISNUMBER(F230),F230&gt;0),"OK","Revisar"))</x:f>
      </x:c>
    </x:row>
    <x:row r="231" ht="23" customHeight="1">
      <x:c r="A231" s="67"/>
      <x:c r="B231" s="68"/>
      <x:c r="C231" s="68"/>
      <x:c r="D231" s="68"/>
      <x:c r="E231" s="68"/>
      <x:c r="F231" s="69"/>
      <x:c r="G231" s="70" t="str">
        <x:f>IF(COUNTA(A231:F231)=0,"",IF(AND(ISNUMBER(A231),OR(B231="Ingreso",B231="Gasto"),COUNTIFS('Categorías'!$A$7:$A$56,C231,'Categorías'!$B$7:$B$56,B231)&gt;0,ISNUMBER(F231),F231&gt;0),"OK","Revisar"))</x:f>
      </x:c>
    </x:row>
    <x:row r="232" ht="23" customHeight="1">
      <x:c r="A232" s="67"/>
      <x:c r="B232" s="68"/>
      <x:c r="C232" s="68"/>
      <x:c r="D232" s="68"/>
      <x:c r="E232" s="68"/>
      <x:c r="F232" s="69"/>
      <x:c r="G232" s="70" t="str">
        <x:f>IF(COUNTA(A232:F232)=0,"",IF(AND(ISNUMBER(A232),OR(B232="Ingreso",B232="Gasto"),COUNTIFS('Categorías'!$A$7:$A$56,C232,'Categorías'!$B$7:$B$56,B232)&gt;0,ISNUMBER(F232),F232&gt;0),"OK","Revisar"))</x:f>
      </x:c>
    </x:row>
    <x:row r="233" ht="23" customHeight="1">
      <x:c r="A233" s="67"/>
      <x:c r="B233" s="68"/>
      <x:c r="C233" s="68"/>
      <x:c r="D233" s="68"/>
      <x:c r="E233" s="68"/>
      <x:c r="F233" s="69"/>
      <x:c r="G233" s="70" t="str">
        <x:f>IF(COUNTA(A233:F233)=0,"",IF(AND(ISNUMBER(A233),OR(B233="Ingreso",B233="Gasto"),COUNTIFS('Categorías'!$A$7:$A$56,C233,'Categorías'!$B$7:$B$56,B233)&gt;0,ISNUMBER(F233),F233&gt;0),"OK","Revisar"))</x:f>
      </x:c>
    </x:row>
    <x:row r="234" ht="23" customHeight="1">
      <x:c r="A234" s="67"/>
      <x:c r="B234" s="68"/>
      <x:c r="C234" s="68"/>
      <x:c r="D234" s="68"/>
      <x:c r="E234" s="68"/>
      <x:c r="F234" s="69"/>
      <x:c r="G234" s="70" t="str">
        <x:f>IF(COUNTA(A234:F234)=0,"",IF(AND(ISNUMBER(A234),OR(B234="Ingreso",B234="Gasto"),COUNTIFS('Categorías'!$A$7:$A$56,C234,'Categorías'!$B$7:$B$56,B234)&gt;0,ISNUMBER(F234),F234&gt;0),"OK","Revisar"))</x:f>
      </x:c>
    </x:row>
    <x:row r="235" ht="23" customHeight="1">
      <x:c r="A235" s="67"/>
      <x:c r="B235" s="68"/>
      <x:c r="C235" s="68"/>
      <x:c r="D235" s="68"/>
      <x:c r="E235" s="68"/>
      <x:c r="F235" s="69"/>
      <x:c r="G235" s="70" t="str">
        <x:f>IF(COUNTA(A235:F235)=0,"",IF(AND(ISNUMBER(A235),OR(B235="Ingreso",B235="Gasto"),COUNTIFS('Categorías'!$A$7:$A$56,C235,'Categorías'!$B$7:$B$56,B235)&gt;0,ISNUMBER(F235),F235&gt;0),"OK","Revisar"))</x:f>
      </x:c>
    </x:row>
    <x:row r="236" ht="23" customHeight="1">
      <x:c r="A236" s="67"/>
      <x:c r="B236" s="68"/>
      <x:c r="C236" s="68"/>
      <x:c r="D236" s="68"/>
      <x:c r="E236" s="68"/>
      <x:c r="F236" s="69"/>
      <x:c r="G236" s="70" t="str">
        <x:f>IF(COUNTA(A236:F236)=0,"",IF(AND(ISNUMBER(A236),OR(B236="Ingreso",B236="Gasto"),COUNTIFS('Categorías'!$A$7:$A$56,C236,'Categorías'!$B$7:$B$56,B236)&gt;0,ISNUMBER(F236),F236&gt;0),"OK","Revisar"))</x:f>
      </x:c>
    </x:row>
    <x:row r="237" ht="23" customHeight="1">
      <x:c r="A237" s="67"/>
      <x:c r="B237" s="68"/>
      <x:c r="C237" s="68"/>
      <x:c r="D237" s="68"/>
      <x:c r="E237" s="68"/>
      <x:c r="F237" s="69"/>
      <x:c r="G237" s="70" t="str">
        <x:f>IF(COUNTA(A237:F237)=0,"",IF(AND(ISNUMBER(A237),OR(B237="Ingreso",B237="Gasto"),COUNTIFS('Categorías'!$A$7:$A$56,C237,'Categorías'!$B$7:$B$56,B237)&gt;0,ISNUMBER(F237),F237&gt;0),"OK","Revisar"))</x:f>
      </x:c>
    </x:row>
    <x:row r="238" ht="23" customHeight="1">
      <x:c r="A238" s="67"/>
      <x:c r="B238" s="68"/>
      <x:c r="C238" s="68"/>
      <x:c r="D238" s="68"/>
      <x:c r="E238" s="68"/>
      <x:c r="F238" s="69"/>
      <x:c r="G238" s="70" t="str">
        <x:f>IF(COUNTA(A238:F238)=0,"",IF(AND(ISNUMBER(A238),OR(B238="Ingreso",B238="Gasto"),COUNTIFS('Categorías'!$A$7:$A$56,C238,'Categorías'!$B$7:$B$56,B238)&gt;0,ISNUMBER(F238),F238&gt;0),"OK","Revisar"))</x:f>
      </x:c>
    </x:row>
    <x:row r="239" ht="23" customHeight="1">
      <x:c r="A239" s="67"/>
      <x:c r="B239" s="68"/>
      <x:c r="C239" s="68"/>
      <x:c r="D239" s="68"/>
      <x:c r="E239" s="68"/>
      <x:c r="F239" s="69"/>
      <x:c r="G239" s="70" t="str">
        <x:f>IF(COUNTA(A239:F239)=0,"",IF(AND(ISNUMBER(A239),OR(B239="Ingreso",B239="Gasto"),COUNTIFS('Categorías'!$A$7:$A$56,C239,'Categorías'!$B$7:$B$56,B239)&gt;0,ISNUMBER(F239),F239&gt;0),"OK","Revisar"))</x:f>
      </x:c>
    </x:row>
    <x:row r="240" ht="23" customHeight="1">
      <x:c r="A240" s="67"/>
      <x:c r="B240" s="68"/>
      <x:c r="C240" s="68"/>
      <x:c r="D240" s="68"/>
      <x:c r="E240" s="68"/>
      <x:c r="F240" s="69"/>
      <x:c r="G240" s="70" t="str">
        <x:f>IF(COUNTA(A240:F240)=0,"",IF(AND(ISNUMBER(A240),OR(B240="Ingreso",B240="Gasto"),COUNTIFS('Categorías'!$A$7:$A$56,C240,'Categorías'!$B$7:$B$56,B240)&gt;0,ISNUMBER(F240),F240&gt;0),"OK","Revisar"))</x:f>
      </x:c>
    </x:row>
    <x:row r="241" ht="23" customHeight="1">
      <x:c r="A241" s="67"/>
      <x:c r="B241" s="68"/>
      <x:c r="C241" s="68"/>
      <x:c r="D241" s="68"/>
      <x:c r="E241" s="68"/>
      <x:c r="F241" s="69"/>
      <x:c r="G241" s="70" t="str">
        <x:f>IF(COUNTA(A241:F241)=0,"",IF(AND(ISNUMBER(A241),OR(B241="Ingreso",B241="Gasto"),COUNTIFS('Categorías'!$A$7:$A$56,C241,'Categorías'!$B$7:$B$56,B241)&gt;0,ISNUMBER(F241),F241&gt;0),"OK","Revisar"))</x:f>
      </x:c>
    </x:row>
    <x:row r="242" ht="23" customHeight="1">
      <x:c r="A242" s="67"/>
      <x:c r="B242" s="68"/>
      <x:c r="C242" s="68"/>
      <x:c r="D242" s="68"/>
      <x:c r="E242" s="68"/>
      <x:c r="F242" s="69"/>
      <x:c r="G242" s="70" t="str">
        <x:f>IF(COUNTA(A242:F242)=0,"",IF(AND(ISNUMBER(A242),OR(B242="Ingreso",B242="Gasto"),COUNTIFS('Categorías'!$A$7:$A$56,C242,'Categorías'!$B$7:$B$56,B242)&gt;0,ISNUMBER(F242),F242&gt;0),"OK","Revisar"))</x:f>
      </x:c>
    </x:row>
    <x:row r="243" ht="23" customHeight="1">
      <x:c r="A243" s="67"/>
      <x:c r="B243" s="68"/>
      <x:c r="C243" s="68"/>
      <x:c r="D243" s="68"/>
      <x:c r="E243" s="68"/>
      <x:c r="F243" s="69"/>
      <x:c r="G243" s="70" t="str">
        <x:f>IF(COUNTA(A243:F243)=0,"",IF(AND(ISNUMBER(A243),OR(B243="Ingreso",B243="Gasto"),COUNTIFS('Categorías'!$A$7:$A$56,C243,'Categorías'!$B$7:$B$56,B243)&gt;0,ISNUMBER(F243),F243&gt;0),"OK","Revisar"))</x:f>
      </x:c>
    </x:row>
    <x:row r="244" ht="23" customHeight="1">
      <x:c r="A244" s="67"/>
      <x:c r="B244" s="68"/>
      <x:c r="C244" s="68"/>
      <x:c r="D244" s="68"/>
      <x:c r="E244" s="68"/>
      <x:c r="F244" s="69"/>
      <x:c r="G244" s="70" t="str">
        <x:f>IF(COUNTA(A244:F244)=0,"",IF(AND(ISNUMBER(A244),OR(B244="Ingreso",B244="Gasto"),COUNTIFS('Categorías'!$A$7:$A$56,C244,'Categorías'!$B$7:$B$56,B244)&gt;0,ISNUMBER(F244),F244&gt;0),"OK","Revisar"))</x:f>
      </x:c>
    </x:row>
    <x:row r="245" ht="23" customHeight="1">
      <x:c r="A245" s="67"/>
      <x:c r="B245" s="68"/>
      <x:c r="C245" s="68"/>
      <x:c r="D245" s="68"/>
      <x:c r="E245" s="68"/>
      <x:c r="F245" s="69"/>
      <x:c r="G245" s="70" t="str">
        <x:f>IF(COUNTA(A245:F245)=0,"",IF(AND(ISNUMBER(A245),OR(B245="Ingreso",B245="Gasto"),COUNTIFS('Categorías'!$A$7:$A$56,C245,'Categorías'!$B$7:$B$56,B245)&gt;0,ISNUMBER(F245),F245&gt;0),"OK","Revisar"))</x:f>
      </x:c>
    </x:row>
    <x:row r="246" ht="23" customHeight="1">
      <x:c r="A246" s="67"/>
      <x:c r="B246" s="68"/>
      <x:c r="C246" s="68"/>
      <x:c r="D246" s="68"/>
      <x:c r="E246" s="68"/>
      <x:c r="F246" s="69"/>
      <x:c r="G246" s="70" t="str">
        <x:f>IF(COUNTA(A246:F246)=0,"",IF(AND(ISNUMBER(A246),OR(B246="Ingreso",B246="Gasto"),COUNTIFS('Categorías'!$A$7:$A$56,C246,'Categorías'!$B$7:$B$56,B246)&gt;0,ISNUMBER(F246),F246&gt;0),"OK","Revisar"))</x:f>
      </x:c>
    </x:row>
    <x:row r="247" ht="23" customHeight="1">
      <x:c r="A247" s="67"/>
      <x:c r="B247" s="68"/>
      <x:c r="C247" s="68"/>
      <x:c r="D247" s="68"/>
      <x:c r="E247" s="68"/>
      <x:c r="F247" s="69"/>
      <x:c r="G247" s="70" t="str">
        <x:f>IF(COUNTA(A247:F247)=0,"",IF(AND(ISNUMBER(A247),OR(B247="Ingreso",B247="Gasto"),COUNTIFS('Categorías'!$A$7:$A$56,C247,'Categorías'!$B$7:$B$56,B247)&gt;0,ISNUMBER(F247),F247&gt;0),"OK","Revisar"))</x:f>
      </x:c>
    </x:row>
    <x:row r="248" ht="23" customHeight="1">
      <x:c r="A248" s="67"/>
      <x:c r="B248" s="68"/>
      <x:c r="C248" s="68"/>
      <x:c r="D248" s="68"/>
      <x:c r="E248" s="68"/>
      <x:c r="F248" s="69"/>
      <x:c r="G248" s="70" t="str">
        <x:f>IF(COUNTA(A248:F248)=0,"",IF(AND(ISNUMBER(A248),OR(B248="Ingreso",B248="Gasto"),COUNTIFS('Categorías'!$A$7:$A$56,C248,'Categorías'!$B$7:$B$56,B248)&gt;0,ISNUMBER(F248),F248&gt;0),"OK","Revisar"))</x:f>
      </x:c>
    </x:row>
    <x:row r="249" ht="23" customHeight="1">
      <x:c r="A249" s="67"/>
      <x:c r="B249" s="68"/>
      <x:c r="C249" s="68"/>
      <x:c r="D249" s="68"/>
      <x:c r="E249" s="68"/>
      <x:c r="F249" s="69"/>
      <x:c r="G249" s="70" t="str">
        <x:f>IF(COUNTA(A249:F249)=0,"",IF(AND(ISNUMBER(A249),OR(B249="Ingreso",B249="Gasto"),COUNTIFS('Categorías'!$A$7:$A$56,C249,'Categorías'!$B$7:$B$56,B249)&gt;0,ISNUMBER(F249),F249&gt;0),"OK","Revisar"))</x:f>
      </x:c>
    </x:row>
    <x:row r="250" ht="23" customHeight="1">
      <x:c r="A250" s="67"/>
      <x:c r="B250" s="68"/>
      <x:c r="C250" s="68"/>
      <x:c r="D250" s="68"/>
      <x:c r="E250" s="68"/>
      <x:c r="F250" s="69"/>
      <x:c r="G250" s="70" t="str">
        <x:f>IF(COUNTA(A250:F250)=0,"",IF(AND(ISNUMBER(A250),OR(B250="Ingreso",B250="Gasto"),COUNTIFS('Categorías'!$A$7:$A$56,C250,'Categorías'!$B$7:$B$56,B250)&gt;0,ISNUMBER(F250),F250&gt;0),"OK","Revisar"))</x:f>
      </x:c>
    </x:row>
    <x:row r="251" ht="23" customHeight="1">
      <x:c r="A251" s="67"/>
      <x:c r="B251" s="68"/>
      <x:c r="C251" s="68"/>
      <x:c r="D251" s="68"/>
      <x:c r="E251" s="68"/>
      <x:c r="F251" s="69"/>
      <x:c r="G251" s="70" t="str">
        <x:f>IF(COUNTA(A251:F251)=0,"",IF(AND(ISNUMBER(A251),OR(B251="Ingreso",B251="Gasto"),COUNTIFS('Categorías'!$A$7:$A$56,C251,'Categorías'!$B$7:$B$56,B251)&gt;0,ISNUMBER(F251),F251&gt;0),"OK","Revisar"))</x:f>
      </x:c>
    </x:row>
    <x:row r="252" ht="23" customHeight="1">
      <x:c r="A252" s="67"/>
      <x:c r="B252" s="68"/>
      <x:c r="C252" s="68"/>
      <x:c r="D252" s="68"/>
      <x:c r="E252" s="68"/>
      <x:c r="F252" s="69"/>
      <x:c r="G252" s="70" t="str">
        <x:f>IF(COUNTA(A252:F252)=0,"",IF(AND(ISNUMBER(A252),OR(B252="Ingreso",B252="Gasto"),COUNTIFS('Categorías'!$A$7:$A$56,C252,'Categorías'!$B$7:$B$56,B252)&gt;0,ISNUMBER(F252),F252&gt;0),"OK","Revisar"))</x:f>
      </x:c>
    </x:row>
    <x:row r="253" ht="23" customHeight="1">
      <x:c r="A253" s="67"/>
      <x:c r="B253" s="68"/>
      <x:c r="C253" s="68"/>
      <x:c r="D253" s="68"/>
      <x:c r="E253" s="68"/>
      <x:c r="F253" s="69"/>
      <x:c r="G253" s="70" t="str">
        <x:f>IF(COUNTA(A253:F253)=0,"",IF(AND(ISNUMBER(A253),OR(B253="Ingreso",B253="Gasto"),COUNTIFS('Categorías'!$A$7:$A$56,C253,'Categorías'!$B$7:$B$56,B253)&gt;0,ISNUMBER(F253),F253&gt;0),"OK","Revisar"))</x:f>
      </x:c>
    </x:row>
    <x:row r="254" ht="23" customHeight="1">
      <x:c r="A254" s="67"/>
      <x:c r="B254" s="68"/>
      <x:c r="C254" s="68"/>
      <x:c r="D254" s="68"/>
      <x:c r="E254" s="68"/>
      <x:c r="F254" s="69"/>
      <x:c r="G254" s="70" t="str">
        <x:f>IF(COUNTA(A254:F254)=0,"",IF(AND(ISNUMBER(A254),OR(B254="Ingreso",B254="Gasto"),COUNTIFS('Categorías'!$A$7:$A$56,C254,'Categorías'!$B$7:$B$56,B254)&gt;0,ISNUMBER(F254),F254&gt;0),"OK","Revisar"))</x:f>
      </x:c>
    </x:row>
    <x:row r="255" ht="23" customHeight="1">
      <x:c r="A255" s="67"/>
      <x:c r="B255" s="68"/>
      <x:c r="C255" s="68"/>
      <x:c r="D255" s="68"/>
      <x:c r="E255" s="68"/>
      <x:c r="F255" s="69"/>
      <x:c r="G255" s="70" t="str">
        <x:f>IF(COUNTA(A255:F255)=0,"",IF(AND(ISNUMBER(A255),OR(B255="Ingreso",B255="Gasto"),COUNTIFS('Categorías'!$A$7:$A$56,C255,'Categorías'!$B$7:$B$56,B255)&gt;0,ISNUMBER(F255),F255&gt;0),"OK","Revisar"))</x:f>
      </x:c>
    </x:row>
    <x:row r="256" ht="23" customHeight="1">
      <x:c r="A256" s="67"/>
      <x:c r="B256" s="68"/>
      <x:c r="C256" s="68"/>
      <x:c r="D256" s="68"/>
      <x:c r="E256" s="68"/>
      <x:c r="F256" s="69"/>
      <x:c r="G256" s="70" t="str">
        <x:f>IF(COUNTA(A256:F256)=0,"",IF(AND(ISNUMBER(A256),OR(B256="Ingreso",B256="Gasto"),COUNTIFS('Categorías'!$A$7:$A$56,C256,'Categorías'!$B$7:$B$56,B256)&gt;0,ISNUMBER(F256),F256&gt;0),"OK","Revisar"))</x:f>
      </x:c>
    </x:row>
    <x:row r="257" ht="23" customHeight="1">
      <x:c r="A257" s="67"/>
      <x:c r="B257" s="68"/>
      <x:c r="C257" s="68"/>
      <x:c r="D257" s="68"/>
      <x:c r="E257" s="68"/>
      <x:c r="F257" s="69"/>
      <x:c r="G257" s="70" t="str">
        <x:f>IF(COUNTA(A257:F257)=0,"",IF(AND(ISNUMBER(A257),OR(B257="Ingreso",B257="Gasto"),COUNTIFS('Categorías'!$A$7:$A$56,C257,'Categorías'!$B$7:$B$56,B257)&gt;0,ISNUMBER(F257),F257&gt;0),"OK","Revisar"))</x:f>
      </x:c>
    </x:row>
    <x:row r="258" ht="23" customHeight="1">
      <x:c r="A258" s="67"/>
      <x:c r="B258" s="68"/>
      <x:c r="C258" s="68"/>
      <x:c r="D258" s="68"/>
      <x:c r="E258" s="68"/>
      <x:c r="F258" s="69"/>
      <x:c r="G258" s="70" t="str">
        <x:f>IF(COUNTA(A258:F258)=0,"",IF(AND(ISNUMBER(A258),OR(B258="Ingreso",B258="Gasto"),COUNTIFS('Categorías'!$A$7:$A$56,C258,'Categorías'!$B$7:$B$56,B258)&gt;0,ISNUMBER(F258),F258&gt;0),"OK","Revisar"))</x:f>
      </x:c>
    </x:row>
    <x:row r="259" ht="23" customHeight="1">
      <x:c r="A259" s="67"/>
      <x:c r="B259" s="68"/>
      <x:c r="C259" s="68"/>
      <x:c r="D259" s="68"/>
      <x:c r="E259" s="68"/>
      <x:c r="F259" s="69"/>
      <x:c r="G259" s="70" t="str">
        <x:f>IF(COUNTA(A259:F259)=0,"",IF(AND(ISNUMBER(A259),OR(B259="Ingreso",B259="Gasto"),COUNTIFS('Categorías'!$A$7:$A$56,C259,'Categorías'!$B$7:$B$56,B259)&gt;0,ISNUMBER(F259),F259&gt;0),"OK","Revisar"))</x:f>
      </x:c>
    </x:row>
    <x:row r="260" ht="23" customHeight="1">
      <x:c r="A260" s="67"/>
      <x:c r="B260" s="68"/>
      <x:c r="C260" s="68"/>
      <x:c r="D260" s="68"/>
      <x:c r="E260" s="68"/>
      <x:c r="F260" s="69"/>
      <x:c r="G260" s="70" t="str">
        <x:f>IF(COUNTA(A260:F260)=0,"",IF(AND(ISNUMBER(A260),OR(B260="Ingreso",B260="Gasto"),COUNTIFS('Categorías'!$A$7:$A$56,C260,'Categorías'!$B$7:$B$56,B260)&gt;0,ISNUMBER(F260),F260&gt;0),"OK","Revisar"))</x:f>
      </x:c>
    </x:row>
    <x:row r="261" ht="23" customHeight="1">
      <x:c r="A261" s="67"/>
      <x:c r="B261" s="68"/>
      <x:c r="C261" s="68"/>
      <x:c r="D261" s="68"/>
      <x:c r="E261" s="68"/>
      <x:c r="F261" s="69"/>
      <x:c r="G261" s="70" t="str">
        <x:f>IF(COUNTA(A261:F261)=0,"",IF(AND(ISNUMBER(A261),OR(B261="Ingreso",B261="Gasto"),COUNTIFS('Categorías'!$A$7:$A$56,C261,'Categorías'!$B$7:$B$56,B261)&gt;0,ISNUMBER(F261),F261&gt;0),"OK","Revisar"))</x:f>
      </x:c>
    </x:row>
    <x:row r="262" ht="23" customHeight="1">
      <x:c r="A262" s="67"/>
      <x:c r="B262" s="68"/>
      <x:c r="C262" s="68"/>
      <x:c r="D262" s="68"/>
      <x:c r="E262" s="68"/>
      <x:c r="F262" s="69"/>
      <x:c r="G262" s="70" t="str">
        <x:f>IF(COUNTA(A262:F262)=0,"",IF(AND(ISNUMBER(A262),OR(B262="Ingreso",B262="Gasto"),COUNTIFS('Categorías'!$A$7:$A$56,C262,'Categorías'!$B$7:$B$56,B262)&gt;0,ISNUMBER(F262),F262&gt;0),"OK","Revisar"))</x:f>
      </x:c>
    </x:row>
    <x:row r="263" ht="23" customHeight="1">
      <x:c r="A263" s="67"/>
      <x:c r="B263" s="68"/>
      <x:c r="C263" s="68"/>
      <x:c r="D263" s="68"/>
      <x:c r="E263" s="68"/>
      <x:c r="F263" s="69"/>
      <x:c r="G263" s="70" t="str">
        <x:f>IF(COUNTA(A263:F263)=0,"",IF(AND(ISNUMBER(A263),OR(B263="Ingreso",B263="Gasto"),COUNTIFS('Categorías'!$A$7:$A$56,C263,'Categorías'!$B$7:$B$56,B263)&gt;0,ISNUMBER(F263),F263&gt;0),"OK","Revisar"))</x:f>
      </x:c>
    </x:row>
    <x:row r="264" ht="23" customHeight="1">
      <x:c r="A264" s="67"/>
      <x:c r="B264" s="68"/>
      <x:c r="C264" s="68"/>
      <x:c r="D264" s="68"/>
      <x:c r="E264" s="68"/>
      <x:c r="F264" s="69"/>
      <x:c r="G264" s="70" t="str">
        <x:f>IF(COUNTA(A264:F264)=0,"",IF(AND(ISNUMBER(A264),OR(B264="Ingreso",B264="Gasto"),COUNTIFS('Categorías'!$A$7:$A$56,C264,'Categorías'!$B$7:$B$56,B264)&gt;0,ISNUMBER(F264),F264&gt;0),"OK","Revisar"))</x:f>
      </x:c>
    </x:row>
    <x:row r="265" ht="23" customHeight="1">
      <x:c r="A265" s="67"/>
      <x:c r="B265" s="68"/>
      <x:c r="C265" s="68"/>
      <x:c r="D265" s="68"/>
      <x:c r="E265" s="68"/>
      <x:c r="F265" s="69"/>
      <x:c r="G265" s="70" t="str">
        <x:f>IF(COUNTA(A265:F265)=0,"",IF(AND(ISNUMBER(A265),OR(B265="Ingreso",B265="Gasto"),COUNTIFS('Categorías'!$A$7:$A$56,C265,'Categorías'!$B$7:$B$56,B265)&gt;0,ISNUMBER(F265),F265&gt;0),"OK","Revisar"))</x:f>
      </x:c>
    </x:row>
    <x:row r="266" ht="23" customHeight="1">
      <x:c r="A266" s="67"/>
      <x:c r="B266" s="68"/>
      <x:c r="C266" s="68"/>
      <x:c r="D266" s="68"/>
      <x:c r="E266" s="68"/>
      <x:c r="F266" s="69"/>
      <x:c r="G266" s="70" t="str">
        <x:f>IF(COUNTA(A266:F266)=0,"",IF(AND(ISNUMBER(A266),OR(B266="Ingreso",B266="Gasto"),COUNTIFS('Categorías'!$A$7:$A$56,C266,'Categorías'!$B$7:$B$56,B266)&gt;0,ISNUMBER(F266),F266&gt;0),"OK","Revisar"))</x:f>
      </x:c>
    </x:row>
    <x:row r="267" ht="23" customHeight="1">
      <x:c r="A267" s="67"/>
      <x:c r="B267" s="68"/>
      <x:c r="C267" s="68"/>
      <x:c r="D267" s="68"/>
      <x:c r="E267" s="68"/>
      <x:c r="F267" s="69"/>
      <x:c r="G267" s="70" t="str">
        <x:f>IF(COUNTA(A267:F267)=0,"",IF(AND(ISNUMBER(A267),OR(B267="Ingreso",B267="Gasto"),COUNTIFS('Categorías'!$A$7:$A$56,C267,'Categorías'!$B$7:$B$56,B267)&gt;0,ISNUMBER(F267),F267&gt;0),"OK","Revisar"))</x:f>
      </x:c>
    </x:row>
    <x:row r="268" ht="23" customHeight="1">
      <x:c r="A268" s="67"/>
      <x:c r="B268" s="68"/>
      <x:c r="C268" s="68"/>
      <x:c r="D268" s="68"/>
      <x:c r="E268" s="68"/>
      <x:c r="F268" s="69"/>
      <x:c r="G268" s="70" t="str">
        <x:f>IF(COUNTA(A268:F268)=0,"",IF(AND(ISNUMBER(A268),OR(B268="Ingreso",B268="Gasto"),COUNTIFS('Categorías'!$A$7:$A$56,C268,'Categorías'!$B$7:$B$56,B268)&gt;0,ISNUMBER(F268),F268&gt;0),"OK","Revisar"))</x:f>
      </x:c>
    </x:row>
    <x:row r="269" ht="23" customHeight="1">
      <x:c r="A269" s="67"/>
      <x:c r="B269" s="68"/>
      <x:c r="C269" s="68"/>
      <x:c r="D269" s="68"/>
      <x:c r="E269" s="68"/>
      <x:c r="F269" s="69"/>
      <x:c r="G269" s="70" t="str">
        <x:f>IF(COUNTA(A269:F269)=0,"",IF(AND(ISNUMBER(A269),OR(B269="Ingreso",B269="Gasto"),COUNTIFS('Categorías'!$A$7:$A$56,C269,'Categorías'!$B$7:$B$56,B269)&gt;0,ISNUMBER(F269),F269&gt;0),"OK","Revisar"))</x:f>
      </x:c>
    </x:row>
    <x:row r="270" ht="23" customHeight="1">
      <x:c r="A270" s="67"/>
      <x:c r="B270" s="68"/>
      <x:c r="C270" s="68"/>
      <x:c r="D270" s="68"/>
      <x:c r="E270" s="68"/>
      <x:c r="F270" s="69"/>
      <x:c r="G270" s="70" t="str">
        <x:f>IF(COUNTA(A270:F270)=0,"",IF(AND(ISNUMBER(A270),OR(B270="Ingreso",B270="Gasto"),COUNTIFS('Categorías'!$A$7:$A$56,C270,'Categorías'!$B$7:$B$56,B270)&gt;0,ISNUMBER(F270),F270&gt;0),"OK","Revisar"))</x:f>
      </x:c>
    </x:row>
    <x:row r="271" ht="23" customHeight="1">
      <x:c r="A271" s="67"/>
      <x:c r="B271" s="68"/>
      <x:c r="C271" s="68"/>
      <x:c r="D271" s="68"/>
      <x:c r="E271" s="68"/>
      <x:c r="F271" s="69"/>
      <x:c r="G271" s="70" t="str">
        <x:f>IF(COUNTA(A271:F271)=0,"",IF(AND(ISNUMBER(A271),OR(B271="Ingreso",B271="Gasto"),COUNTIFS('Categorías'!$A$7:$A$56,C271,'Categorías'!$B$7:$B$56,B271)&gt;0,ISNUMBER(F271),F271&gt;0),"OK","Revisar"))</x:f>
      </x:c>
    </x:row>
    <x:row r="272" ht="23" customHeight="1">
      <x:c r="A272" s="67"/>
      <x:c r="B272" s="68"/>
      <x:c r="C272" s="68"/>
      <x:c r="D272" s="68"/>
      <x:c r="E272" s="68"/>
      <x:c r="F272" s="69"/>
      <x:c r="G272" s="70" t="str">
        <x:f>IF(COUNTA(A272:F272)=0,"",IF(AND(ISNUMBER(A272),OR(B272="Ingreso",B272="Gasto"),COUNTIFS('Categorías'!$A$7:$A$56,C272,'Categorías'!$B$7:$B$56,B272)&gt;0,ISNUMBER(F272),F272&gt;0),"OK","Revisar"))</x:f>
      </x:c>
    </x:row>
    <x:row r="273" ht="23" customHeight="1">
      <x:c r="A273" s="67"/>
      <x:c r="B273" s="68"/>
      <x:c r="C273" s="68"/>
      <x:c r="D273" s="68"/>
      <x:c r="E273" s="68"/>
      <x:c r="F273" s="69"/>
      <x:c r="G273" s="70" t="str">
        <x:f>IF(COUNTA(A273:F273)=0,"",IF(AND(ISNUMBER(A273),OR(B273="Ingreso",B273="Gasto"),COUNTIFS('Categorías'!$A$7:$A$56,C273,'Categorías'!$B$7:$B$56,B273)&gt;0,ISNUMBER(F273),F273&gt;0),"OK","Revisar"))</x:f>
      </x:c>
    </x:row>
    <x:row r="274" ht="23" customHeight="1">
      <x:c r="A274" s="67"/>
      <x:c r="B274" s="68"/>
      <x:c r="C274" s="68"/>
      <x:c r="D274" s="68"/>
      <x:c r="E274" s="68"/>
      <x:c r="F274" s="69"/>
      <x:c r="G274" s="70" t="str">
        <x:f>IF(COUNTA(A274:F274)=0,"",IF(AND(ISNUMBER(A274),OR(B274="Ingreso",B274="Gasto"),COUNTIFS('Categorías'!$A$7:$A$56,C274,'Categorías'!$B$7:$B$56,B274)&gt;0,ISNUMBER(F274),F274&gt;0),"OK","Revisar"))</x:f>
      </x:c>
    </x:row>
    <x:row r="275" ht="23" customHeight="1">
      <x:c r="A275" s="67"/>
      <x:c r="B275" s="68"/>
      <x:c r="C275" s="68"/>
      <x:c r="D275" s="68"/>
      <x:c r="E275" s="68"/>
      <x:c r="F275" s="69"/>
      <x:c r="G275" s="70" t="str">
        <x:f>IF(COUNTA(A275:F275)=0,"",IF(AND(ISNUMBER(A275),OR(B275="Ingreso",B275="Gasto"),COUNTIFS('Categorías'!$A$7:$A$56,C275,'Categorías'!$B$7:$B$56,B275)&gt;0,ISNUMBER(F275),F275&gt;0),"OK","Revisar"))</x:f>
      </x:c>
    </x:row>
    <x:row r="276" ht="23" customHeight="1">
      <x:c r="A276" s="67"/>
      <x:c r="B276" s="68"/>
      <x:c r="C276" s="68"/>
      <x:c r="D276" s="68"/>
      <x:c r="E276" s="68"/>
      <x:c r="F276" s="69"/>
      <x:c r="G276" s="70" t="str">
        <x:f>IF(COUNTA(A276:F276)=0,"",IF(AND(ISNUMBER(A276),OR(B276="Ingreso",B276="Gasto"),COUNTIFS('Categorías'!$A$7:$A$56,C276,'Categorías'!$B$7:$B$56,B276)&gt;0,ISNUMBER(F276),F276&gt;0),"OK","Revisar"))</x:f>
      </x:c>
    </x:row>
    <x:row r="277" ht="23" customHeight="1">
      <x:c r="A277" s="67"/>
      <x:c r="B277" s="68"/>
      <x:c r="C277" s="68"/>
      <x:c r="D277" s="68"/>
      <x:c r="E277" s="68"/>
      <x:c r="F277" s="69"/>
      <x:c r="G277" s="70" t="str">
        <x:f>IF(COUNTA(A277:F277)=0,"",IF(AND(ISNUMBER(A277),OR(B277="Ingreso",B277="Gasto"),COUNTIFS('Categorías'!$A$7:$A$56,C277,'Categorías'!$B$7:$B$56,B277)&gt;0,ISNUMBER(F277),F277&gt;0),"OK","Revisar"))</x:f>
      </x:c>
    </x:row>
    <x:row r="278" ht="23" customHeight="1">
      <x:c r="A278" s="67"/>
      <x:c r="B278" s="68"/>
      <x:c r="C278" s="68"/>
      <x:c r="D278" s="68"/>
      <x:c r="E278" s="68"/>
      <x:c r="F278" s="69"/>
      <x:c r="G278" s="70" t="str">
        <x:f>IF(COUNTA(A278:F278)=0,"",IF(AND(ISNUMBER(A278),OR(B278="Ingreso",B278="Gasto"),COUNTIFS('Categorías'!$A$7:$A$56,C278,'Categorías'!$B$7:$B$56,B278)&gt;0,ISNUMBER(F278),F278&gt;0),"OK","Revisar"))</x:f>
      </x:c>
    </x:row>
    <x:row r="279" ht="23" customHeight="1">
      <x:c r="A279" s="67"/>
      <x:c r="B279" s="68"/>
      <x:c r="C279" s="68"/>
      <x:c r="D279" s="68"/>
      <x:c r="E279" s="68"/>
      <x:c r="F279" s="69"/>
      <x:c r="G279" s="70" t="str">
        <x:f>IF(COUNTA(A279:F279)=0,"",IF(AND(ISNUMBER(A279),OR(B279="Ingreso",B279="Gasto"),COUNTIFS('Categorías'!$A$7:$A$56,C279,'Categorías'!$B$7:$B$56,B279)&gt;0,ISNUMBER(F279),F279&gt;0),"OK","Revisar"))</x:f>
      </x:c>
    </x:row>
    <x:row r="280" ht="23" customHeight="1">
      <x:c r="A280" s="67"/>
      <x:c r="B280" s="68"/>
      <x:c r="C280" s="68"/>
      <x:c r="D280" s="68"/>
      <x:c r="E280" s="68"/>
      <x:c r="F280" s="69"/>
      <x:c r="G280" s="70" t="str">
        <x:f>IF(COUNTA(A280:F280)=0,"",IF(AND(ISNUMBER(A280),OR(B280="Ingreso",B280="Gasto"),COUNTIFS('Categorías'!$A$7:$A$56,C280,'Categorías'!$B$7:$B$56,B280)&gt;0,ISNUMBER(F280),F280&gt;0),"OK","Revisar"))</x:f>
      </x:c>
    </x:row>
    <x:row r="281" ht="23" customHeight="1">
      <x:c r="A281" s="67"/>
      <x:c r="B281" s="68"/>
      <x:c r="C281" s="68"/>
      <x:c r="D281" s="68"/>
      <x:c r="E281" s="68"/>
      <x:c r="F281" s="69"/>
      <x:c r="G281" s="70" t="str">
        <x:f>IF(COUNTA(A281:F281)=0,"",IF(AND(ISNUMBER(A281),OR(B281="Ingreso",B281="Gasto"),COUNTIFS('Categorías'!$A$7:$A$56,C281,'Categorías'!$B$7:$B$56,B281)&gt;0,ISNUMBER(F281),F281&gt;0),"OK","Revisar"))</x:f>
      </x:c>
    </x:row>
    <x:row r="282" ht="23" customHeight="1">
      <x:c r="A282" s="67"/>
      <x:c r="B282" s="68"/>
      <x:c r="C282" s="68"/>
      <x:c r="D282" s="68"/>
      <x:c r="E282" s="68"/>
      <x:c r="F282" s="69"/>
      <x:c r="G282" s="70" t="str">
        <x:f>IF(COUNTA(A282:F282)=0,"",IF(AND(ISNUMBER(A282),OR(B282="Ingreso",B282="Gasto"),COUNTIFS('Categorías'!$A$7:$A$56,C282,'Categorías'!$B$7:$B$56,B282)&gt;0,ISNUMBER(F282),F282&gt;0),"OK","Revisar"))</x:f>
      </x:c>
    </x:row>
    <x:row r="283" ht="23" customHeight="1">
      <x:c r="A283" s="67"/>
      <x:c r="B283" s="68"/>
      <x:c r="C283" s="68"/>
      <x:c r="D283" s="68"/>
      <x:c r="E283" s="68"/>
      <x:c r="F283" s="69"/>
      <x:c r="G283" s="70" t="str">
        <x:f>IF(COUNTA(A283:F283)=0,"",IF(AND(ISNUMBER(A283),OR(B283="Ingreso",B283="Gasto"),COUNTIFS('Categorías'!$A$7:$A$56,C283,'Categorías'!$B$7:$B$56,B283)&gt;0,ISNUMBER(F283),F283&gt;0),"OK","Revisar"))</x:f>
      </x:c>
    </x:row>
    <x:row r="284" ht="23" customHeight="1">
      <x:c r="A284" s="67"/>
      <x:c r="B284" s="68"/>
      <x:c r="C284" s="68"/>
      <x:c r="D284" s="68"/>
      <x:c r="E284" s="68"/>
      <x:c r="F284" s="69"/>
      <x:c r="G284" s="70" t="str">
        <x:f>IF(COUNTA(A284:F284)=0,"",IF(AND(ISNUMBER(A284),OR(B284="Ingreso",B284="Gasto"),COUNTIFS('Categorías'!$A$7:$A$56,C284,'Categorías'!$B$7:$B$56,B284)&gt;0,ISNUMBER(F284),F284&gt;0),"OK","Revisar"))</x:f>
      </x:c>
    </x:row>
    <x:row r="285" ht="23" customHeight="1">
      <x:c r="A285" s="67"/>
      <x:c r="B285" s="68"/>
      <x:c r="C285" s="68"/>
      <x:c r="D285" s="68"/>
      <x:c r="E285" s="68"/>
      <x:c r="F285" s="69"/>
      <x:c r="G285" s="70" t="str">
        <x:f>IF(COUNTA(A285:F285)=0,"",IF(AND(ISNUMBER(A285),OR(B285="Ingreso",B285="Gasto"),COUNTIFS('Categorías'!$A$7:$A$56,C285,'Categorías'!$B$7:$B$56,B285)&gt;0,ISNUMBER(F285),F285&gt;0),"OK","Revisar"))</x:f>
      </x:c>
    </x:row>
    <x:row r="286" ht="23" customHeight="1">
      <x:c r="A286" s="67"/>
      <x:c r="B286" s="68"/>
      <x:c r="C286" s="68"/>
      <x:c r="D286" s="68"/>
      <x:c r="E286" s="68"/>
      <x:c r="F286" s="69"/>
      <x:c r="G286" s="70" t="str">
        <x:f>IF(COUNTA(A286:F286)=0,"",IF(AND(ISNUMBER(A286),OR(B286="Ingreso",B286="Gasto"),COUNTIFS('Categorías'!$A$7:$A$56,C286,'Categorías'!$B$7:$B$56,B286)&gt;0,ISNUMBER(F286),F286&gt;0),"OK","Revisar"))</x:f>
      </x:c>
    </x:row>
    <x:row r="287" ht="23" customHeight="1">
      <x:c r="A287" s="67"/>
      <x:c r="B287" s="68"/>
      <x:c r="C287" s="68"/>
      <x:c r="D287" s="68"/>
      <x:c r="E287" s="68"/>
      <x:c r="F287" s="69"/>
      <x:c r="G287" s="70" t="str">
        <x:f>IF(COUNTA(A287:F287)=0,"",IF(AND(ISNUMBER(A287),OR(B287="Ingreso",B287="Gasto"),COUNTIFS('Categorías'!$A$7:$A$56,C287,'Categorías'!$B$7:$B$56,B287)&gt;0,ISNUMBER(F287),F287&gt;0),"OK","Revisar"))</x:f>
      </x:c>
    </x:row>
    <x:row r="288" ht="23" customHeight="1">
      <x:c r="A288" s="67"/>
      <x:c r="B288" s="68"/>
      <x:c r="C288" s="68"/>
      <x:c r="D288" s="68"/>
      <x:c r="E288" s="68"/>
      <x:c r="F288" s="69"/>
      <x:c r="G288" s="70" t="str">
        <x:f>IF(COUNTA(A288:F288)=0,"",IF(AND(ISNUMBER(A288),OR(B288="Ingreso",B288="Gasto"),COUNTIFS('Categorías'!$A$7:$A$56,C288,'Categorías'!$B$7:$B$56,B288)&gt;0,ISNUMBER(F288),F288&gt;0),"OK","Revisar"))</x:f>
      </x:c>
    </x:row>
    <x:row r="289" ht="23" customHeight="1">
      <x:c r="A289" s="67"/>
      <x:c r="B289" s="68"/>
      <x:c r="C289" s="68"/>
      <x:c r="D289" s="68"/>
      <x:c r="E289" s="68"/>
      <x:c r="F289" s="69"/>
      <x:c r="G289" s="70" t="str">
        <x:f>IF(COUNTA(A289:F289)=0,"",IF(AND(ISNUMBER(A289),OR(B289="Ingreso",B289="Gasto"),COUNTIFS('Categorías'!$A$7:$A$56,C289,'Categorías'!$B$7:$B$56,B289)&gt;0,ISNUMBER(F289),F289&gt;0),"OK","Revisar"))</x:f>
      </x:c>
    </x:row>
    <x:row r="290" ht="23" customHeight="1">
      <x:c r="A290" s="67"/>
      <x:c r="B290" s="68"/>
      <x:c r="C290" s="68"/>
      <x:c r="D290" s="68"/>
      <x:c r="E290" s="68"/>
      <x:c r="F290" s="69"/>
      <x:c r="G290" s="70" t="str">
        <x:f>IF(COUNTA(A290:F290)=0,"",IF(AND(ISNUMBER(A290),OR(B290="Ingreso",B290="Gasto"),COUNTIFS('Categorías'!$A$7:$A$56,C290,'Categorías'!$B$7:$B$56,B290)&gt;0,ISNUMBER(F290),F290&gt;0),"OK","Revisar"))</x:f>
      </x:c>
    </x:row>
    <x:row r="291" ht="23" customHeight="1">
      <x:c r="A291" s="67"/>
      <x:c r="B291" s="68"/>
      <x:c r="C291" s="68"/>
      <x:c r="D291" s="68"/>
      <x:c r="E291" s="68"/>
      <x:c r="F291" s="69"/>
      <x:c r="G291" s="70" t="str">
        <x:f>IF(COUNTA(A291:F291)=0,"",IF(AND(ISNUMBER(A291),OR(B291="Ingreso",B291="Gasto"),COUNTIFS('Categorías'!$A$7:$A$56,C291,'Categorías'!$B$7:$B$56,B291)&gt;0,ISNUMBER(F291),F291&gt;0),"OK","Revisar"))</x:f>
      </x:c>
    </x:row>
    <x:row r="292" ht="23" customHeight="1">
      <x:c r="A292" s="67"/>
      <x:c r="B292" s="68"/>
      <x:c r="C292" s="68"/>
      <x:c r="D292" s="68"/>
      <x:c r="E292" s="68"/>
      <x:c r="F292" s="69"/>
      <x:c r="G292" s="70" t="str">
        <x:f>IF(COUNTA(A292:F292)=0,"",IF(AND(ISNUMBER(A292),OR(B292="Ingreso",B292="Gasto"),COUNTIFS('Categorías'!$A$7:$A$56,C292,'Categorías'!$B$7:$B$56,B292)&gt;0,ISNUMBER(F292),F292&gt;0),"OK","Revisar"))</x:f>
      </x:c>
    </x:row>
    <x:row r="293" ht="23" customHeight="1">
      <x:c r="A293" s="67"/>
      <x:c r="B293" s="68"/>
      <x:c r="C293" s="68"/>
      <x:c r="D293" s="68"/>
      <x:c r="E293" s="68"/>
      <x:c r="F293" s="69"/>
      <x:c r="G293" s="70" t="str">
        <x:f>IF(COUNTA(A293:F293)=0,"",IF(AND(ISNUMBER(A293),OR(B293="Ingreso",B293="Gasto"),COUNTIFS('Categorías'!$A$7:$A$56,C293,'Categorías'!$B$7:$B$56,B293)&gt;0,ISNUMBER(F293),F293&gt;0),"OK","Revisar"))</x:f>
      </x:c>
    </x:row>
    <x:row r="294" ht="23" customHeight="1">
      <x:c r="A294" s="67"/>
      <x:c r="B294" s="68"/>
      <x:c r="C294" s="68"/>
      <x:c r="D294" s="68"/>
      <x:c r="E294" s="68"/>
      <x:c r="F294" s="69"/>
      <x:c r="G294" s="70" t="str">
        <x:f>IF(COUNTA(A294:F294)=0,"",IF(AND(ISNUMBER(A294),OR(B294="Ingreso",B294="Gasto"),COUNTIFS('Categorías'!$A$7:$A$56,C294,'Categorías'!$B$7:$B$56,B294)&gt;0,ISNUMBER(F294),F294&gt;0),"OK","Revisar"))</x:f>
      </x:c>
    </x:row>
    <x:row r="295" ht="23" customHeight="1">
      <x:c r="A295" s="67"/>
      <x:c r="B295" s="68"/>
      <x:c r="C295" s="68"/>
      <x:c r="D295" s="68"/>
      <x:c r="E295" s="68"/>
      <x:c r="F295" s="69"/>
      <x:c r="G295" s="70" t="str">
        <x:f>IF(COUNTA(A295:F295)=0,"",IF(AND(ISNUMBER(A295),OR(B295="Ingreso",B295="Gasto"),COUNTIFS('Categorías'!$A$7:$A$56,C295,'Categorías'!$B$7:$B$56,B295)&gt;0,ISNUMBER(F295),F295&gt;0),"OK","Revisar"))</x:f>
      </x:c>
    </x:row>
    <x:row r="296" ht="23" customHeight="1">
      <x:c r="A296" s="67"/>
      <x:c r="B296" s="68"/>
      <x:c r="C296" s="68"/>
      <x:c r="D296" s="68"/>
      <x:c r="E296" s="68"/>
      <x:c r="F296" s="69"/>
      <x:c r="G296" s="70" t="str">
        <x:f>IF(COUNTA(A296:F296)=0,"",IF(AND(ISNUMBER(A296),OR(B296="Ingreso",B296="Gasto"),COUNTIFS('Categorías'!$A$7:$A$56,C296,'Categorías'!$B$7:$B$56,B296)&gt;0,ISNUMBER(F296),F296&gt;0),"OK","Revisar"))</x:f>
      </x:c>
    </x:row>
    <x:row r="297" ht="23" customHeight="1">
      <x:c r="A297" s="67"/>
      <x:c r="B297" s="68"/>
      <x:c r="C297" s="68"/>
      <x:c r="D297" s="68"/>
      <x:c r="E297" s="68"/>
      <x:c r="F297" s="69"/>
      <x:c r="G297" s="70" t="str">
        <x:f>IF(COUNTA(A297:F297)=0,"",IF(AND(ISNUMBER(A297),OR(B297="Ingreso",B297="Gasto"),COUNTIFS('Categorías'!$A$7:$A$56,C297,'Categorías'!$B$7:$B$56,B297)&gt;0,ISNUMBER(F297),F297&gt;0),"OK","Revisar"))</x:f>
      </x:c>
    </x:row>
    <x:row r="298" ht="23" customHeight="1">
      <x:c r="A298" s="67"/>
      <x:c r="B298" s="68"/>
      <x:c r="C298" s="68"/>
      <x:c r="D298" s="68"/>
      <x:c r="E298" s="68"/>
      <x:c r="F298" s="69"/>
      <x:c r="G298" s="70" t="str">
        <x:f>IF(COUNTA(A298:F298)=0,"",IF(AND(ISNUMBER(A298),OR(B298="Ingreso",B298="Gasto"),COUNTIFS('Categorías'!$A$7:$A$56,C298,'Categorías'!$B$7:$B$56,B298)&gt;0,ISNUMBER(F298),F298&gt;0),"OK","Revisar"))</x:f>
      </x:c>
    </x:row>
    <x:row r="299" ht="23" customHeight="1">
      <x:c r="A299" s="67"/>
      <x:c r="B299" s="68"/>
      <x:c r="C299" s="68"/>
      <x:c r="D299" s="68"/>
      <x:c r="E299" s="68"/>
      <x:c r="F299" s="69"/>
      <x:c r="G299" s="70" t="str">
        <x:f>IF(COUNTA(A299:F299)=0,"",IF(AND(ISNUMBER(A299),OR(B299="Ingreso",B299="Gasto"),COUNTIFS('Categorías'!$A$7:$A$56,C299,'Categorías'!$B$7:$B$56,B299)&gt;0,ISNUMBER(F299),F299&gt;0),"OK","Revisar"))</x:f>
      </x:c>
    </x:row>
    <x:row r="300" ht="23" customHeight="1">
      <x:c r="A300" s="67"/>
      <x:c r="B300" s="68"/>
      <x:c r="C300" s="68"/>
      <x:c r="D300" s="68"/>
      <x:c r="E300" s="68"/>
      <x:c r="F300" s="69"/>
      <x:c r="G300" s="70" t="str">
        <x:f>IF(COUNTA(A300:F300)=0,"",IF(AND(ISNUMBER(A300),OR(B300="Ingreso",B300="Gasto"),COUNTIFS('Categorías'!$A$7:$A$56,C300,'Categorías'!$B$7:$B$56,B300)&gt;0,ISNUMBER(F300),F300&gt;0),"OK","Revisar"))</x:f>
      </x:c>
    </x:row>
    <x:row r="301" ht="23" customHeight="1">
      <x:c r="A301" s="67"/>
      <x:c r="B301" s="68"/>
      <x:c r="C301" s="68"/>
      <x:c r="D301" s="68"/>
      <x:c r="E301" s="68"/>
      <x:c r="F301" s="69"/>
      <x:c r="G301" s="70" t="str">
        <x:f>IF(COUNTA(A301:F301)=0,"",IF(AND(ISNUMBER(A301),OR(B301="Ingreso",B301="Gasto"),COUNTIFS('Categorías'!$A$7:$A$56,C301,'Categorías'!$B$7:$B$56,B301)&gt;0,ISNUMBER(F301),F301&gt;0),"OK","Revisar"))</x:f>
      </x:c>
    </x:row>
    <x:row r="302" ht="23" customHeight="1">
      <x:c r="A302" s="67"/>
      <x:c r="B302" s="68"/>
      <x:c r="C302" s="68"/>
      <x:c r="D302" s="68"/>
      <x:c r="E302" s="68"/>
      <x:c r="F302" s="69"/>
      <x:c r="G302" s="70" t="str">
        <x:f>IF(COUNTA(A302:F302)=0,"",IF(AND(ISNUMBER(A302),OR(B302="Ingreso",B302="Gasto"),COUNTIFS('Categorías'!$A$7:$A$56,C302,'Categorías'!$B$7:$B$56,B302)&gt;0,ISNUMBER(F302),F302&gt;0),"OK","Revisar"))</x:f>
      </x:c>
    </x:row>
    <x:row r="303" ht="23" customHeight="1">
      <x:c r="A303" s="67"/>
      <x:c r="B303" s="68"/>
      <x:c r="C303" s="68"/>
      <x:c r="D303" s="68"/>
      <x:c r="E303" s="68"/>
      <x:c r="F303" s="69"/>
      <x:c r="G303" s="70" t="str">
        <x:f>IF(COUNTA(A303:F303)=0,"",IF(AND(ISNUMBER(A303),OR(B303="Ingreso",B303="Gasto"),COUNTIFS('Categorías'!$A$7:$A$56,C303,'Categorías'!$B$7:$B$56,B303)&gt;0,ISNUMBER(F303),F303&gt;0),"OK","Revisar"))</x:f>
      </x:c>
    </x:row>
    <x:row r="304" ht="23" customHeight="1">
      <x:c r="A304" s="67"/>
      <x:c r="B304" s="68"/>
      <x:c r="C304" s="68"/>
      <x:c r="D304" s="68"/>
      <x:c r="E304" s="68"/>
      <x:c r="F304" s="69"/>
      <x:c r="G304" s="70" t="str">
        <x:f>IF(COUNTA(A304:F304)=0,"",IF(AND(ISNUMBER(A304),OR(B304="Ingreso",B304="Gasto"),COUNTIFS('Categorías'!$A$7:$A$56,C304,'Categorías'!$B$7:$B$56,B304)&gt;0,ISNUMBER(F304),F304&gt;0),"OK","Revisar"))</x:f>
      </x:c>
    </x:row>
    <x:row r="305" ht="23" customHeight="1">
      <x:c r="A305" s="67"/>
      <x:c r="B305" s="68"/>
      <x:c r="C305" s="68"/>
      <x:c r="D305" s="68"/>
      <x:c r="E305" s="68"/>
      <x:c r="F305" s="69"/>
      <x:c r="G305" s="70" t="str">
        <x:f>IF(COUNTA(A305:F305)=0,"",IF(AND(ISNUMBER(A305),OR(B305="Ingreso",B305="Gasto"),COUNTIFS('Categorías'!$A$7:$A$56,C305,'Categorías'!$B$7:$B$56,B305)&gt;0,ISNUMBER(F305),F305&gt;0),"OK","Revisar"))</x:f>
      </x:c>
    </x:row>
    <x:row r="306" ht="23" customHeight="1">
      <x:c r="A306" s="67"/>
      <x:c r="B306" s="68"/>
      <x:c r="C306" s="68"/>
      <x:c r="D306" s="68"/>
      <x:c r="E306" s="68"/>
      <x:c r="F306" s="69"/>
      <x:c r="G306" s="70" t="str">
        <x:f>IF(COUNTA(A306:F306)=0,"",IF(AND(ISNUMBER(A306),OR(B306="Ingreso",B306="Gasto"),COUNTIFS('Categorías'!$A$7:$A$56,C306,'Categorías'!$B$7:$B$56,B306)&gt;0,ISNUMBER(F306),F306&gt;0),"OK","Revisar"))</x:f>
      </x:c>
    </x:row>
    <x:row r="307" ht="23" customHeight="1">
      <x:c r="A307" s="67"/>
      <x:c r="B307" s="68"/>
      <x:c r="C307" s="68"/>
      <x:c r="D307" s="68"/>
      <x:c r="E307" s="68"/>
      <x:c r="F307" s="69"/>
      <x:c r="G307" s="70" t="str">
        <x:f>IF(COUNTA(A307:F307)=0,"",IF(AND(ISNUMBER(A307),OR(B307="Ingreso",B307="Gasto"),COUNTIFS('Categorías'!$A$7:$A$56,C307,'Categorías'!$B$7:$B$56,B307)&gt;0,ISNUMBER(F307),F307&gt;0),"OK","Revisar"))</x:f>
      </x:c>
    </x:row>
    <x:row r="308" ht="23" customHeight="1">
      <x:c r="A308" s="67"/>
      <x:c r="B308" s="68"/>
      <x:c r="C308" s="68"/>
      <x:c r="D308" s="68"/>
      <x:c r="E308" s="68"/>
      <x:c r="F308" s="69"/>
      <x:c r="G308" s="70" t="str">
        <x:f>IF(COUNTA(A308:F308)=0,"",IF(AND(ISNUMBER(A308),OR(B308="Ingreso",B308="Gasto"),COUNTIFS('Categorías'!$A$7:$A$56,C308,'Categorías'!$B$7:$B$56,B308)&gt;0,ISNUMBER(F308),F308&gt;0),"OK","Revisar"))</x:f>
      </x:c>
    </x:row>
    <x:row r="309" ht="23" customHeight="1">
      <x:c r="A309" s="67"/>
      <x:c r="B309" s="68"/>
      <x:c r="C309" s="68"/>
      <x:c r="D309" s="68"/>
      <x:c r="E309" s="68"/>
      <x:c r="F309" s="69"/>
      <x:c r="G309" s="70" t="str">
        <x:f>IF(COUNTA(A309:F309)=0,"",IF(AND(ISNUMBER(A309),OR(B309="Ingreso",B309="Gasto"),COUNTIFS('Categorías'!$A$7:$A$56,C309,'Categorías'!$B$7:$B$56,B309)&gt;0,ISNUMBER(F309),F309&gt;0),"OK","Revisar"))</x:f>
      </x:c>
    </x:row>
    <x:row r="310" ht="23" customHeight="1">
      <x:c r="A310" s="67"/>
      <x:c r="B310" s="68"/>
      <x:c r="C310" s="68"/>
      <x:c r="D310" s="68"/>
      <x:c r="E310" s="68"/>
      <x:c r="F310" s="69"/>
      <x:c r="G310" s="70" t="str">
        <x:f>IF(COUNTA(A310:F310)=0,"",IF(AND(ISNUMBER(A310),OR(B310="Ingreso",B310="Gasto"),COUNTIFS('Categorías'!$A$7:$A$56,C310,'Categorías'!$B$7:$B$56,B310)&gt;0,ISNUMBER(F310),F310&gt;0),"OK","Revisar"))</x:f>
      </x:c>
    </x:row>
    <x:row r="311" ht="23" customHeight="1">
      <x:c r="A311" s="67"/>
      <x:c r="B311" s="68"/>
      <x:c r="C311" s="68"/>
      <x:c r="D311" s="68"/>
      <x:c r="E311" s="68"/>
      <x:c r="F311" s="69"/>
      <x:c r="G311" s="70" t="str">
        <x:f>IF(COUNTA(A311:F311)=0,"",IF(AND(ISNUMBER(A311),OR(B311="Ingreso",B311="Gasto"),COUNTIFS('Categorías'!$A$7:$A$56,C311,'Categorías'!$B$7:$B$56,B311)&gt;0,ISNUMBER(F311),F311&gt;0),"OK","Revisar"))</x:f>
      </x:c>
    </x:row>
    <x:row r="312" ht="23" customHeight="1">
      <x:c r="A312" s="67"/>
      <x:c r="B312" s="68"/>
      <x:c r="C312" s="68"/>
      <x:c r="D312" s="68"/>
      <x:c r="E312" s="68"/>
      <x:c r="F312" s="69"/>
      <x:c r="G312" s="70" t="str">
        <x:f>IF(COUNTA(A312:F312)=0,"",IF(AND(ISNUMBER(A312),OR(B312="Ingreso",B312="Gasto"),COUNTIFS('Categorías'!$A$7:$A$56,C312,'Categorías'!$B$7:$B$56,B312)&gt;0,ISNUMBER(F312),F312&gt;0),"OK","Revisar"))</x:f>
      </x:c>
    </x:row>
    <x:row r="313" ht="23" customHeight="1">
      <x:c r="A313" s="67"/>
      <x:c r="B313" s="68"/>
      <x:c r="C313" s="68"/>
      <x:c r="D313" s="68"/>
      <x:c r="E313" s="68"/>
      <x:c r="F313" s="69"/>
      <x:c r="G313" s="70" t="str">
        <x:f>IF(COUNTA(A313:F313)=0,"",IF(AND(ISNUMBER(A313),OR(B313="Ingreso",B313="Gasto"),COUNTIFS('Categorías'!$A$7:$A$56,C313,'Categorías'!$B$7:$B$56,B313)&gt;0,ISNUMBER(F313),F313&gt;0),"OK","Revisar"))</x:f>
      </x:c>
    </x:row>
    <x:row r="314" ht="23" customHeight="1">
      <x:c r="A314" s="67"/>
      <x:c r="B314" s="68"/>
      <x:c r="C314" s="68"/>
      <x:c r="D314" s="68"/>
      <x:c r="E314" s="68"/>
      <x:c r="F314" s="69"/>
      <x:c r="G314" s="70" t="str">
        <x:f>IF(COUNTA(A314:F314)=0,"",IF(AND(ISNUMBER(A314),OR(B314="Ingreso",B314="Gasto"),COUNTIFS('Categorías'!$A$7:$A$56,C314,'Categorías'!$B$7:$B$56,B314)&gt;0,ISNUMBER(F314),F314&gt;0),"OK","Revisar"))</x:f>
      </x:c>
    </x:row>
    <x:row r="315" ht="23" customHeight="1">
      <x:c r="A315" s="67"/>
      <x:c r="B315" s="68"/>
      <x:c r="C315" s="68"/>
      <x:c r="D315" s="68"/>
      <x:c r="E315" s="68"/>
      <x:c r="F315" s="69"/>
      <x:c r="G315" s="70" t="str">
        <x:f>IF(COUNTA(A315:F315)=0,"",IF(AND(ISNUMBER(A315),OR(B315="Ingreso",B315="Gasto"),COUNTIFS('Categorías'!$A$7:$A$56,C315,'Categorías'!$B$7:$B$56,B315)&gt;0,ISNUMBER(F315),F315&gt;0),"OK","Revisar"))</x:f>
      </x:c>
    </x:row>
    <x:row r="316" ht="23" customHeight="1">
      <x:c r="A316" s="67"/>
      <x:c r="B316" s="68"/>
      <x:c r="C316" s="68"/>
      <x:c r="D316" s="68"/>
      <x:c r="E316" s="68"/>
      <x:c r="F316" s="69"/>
      <x:c r="G316" s="70" t="str">
        <x:f>IF(COUNTA(A316:F316)=0,"",IF(AND(ISNUMBER(A316),OR(B316="Ingreso",B316="Gasto"),COUNTIFS('Categorías'!$A$7:$A$56,C316,'Categorías'!$B$7:$B$56,B316)&gt;0,ISNUMBER(F316),F316&gt;0),"OK","Revisar"))</x:f>
      </x:c>
    </x:row>
    <x:row r="317" ht="23" customHeight="1">
      <x:c r="A317" s="67"/>
      <x:c r="B317" s="68"/>
      <x:c r="C317" s="68"/>
      <x:c r="D317" s="68"/>
      <x:c r="E317" s="68"/>
      <x:c r="F317" s="69"/>
      <x:c r="G317" s="70" t="str">
        <x:f>IF(COUNTA(A317:F317)=0,"",IF(AND(ISNUMBER(A317),OR(B317="Ingreso",B317="Gasto"),COUNTIFS('Categorías'!$A$7:$A$56,C317,'Categorías'!$B$7:$B$56,B317)&gt;0,ISNUMBER(F317),F317&gt;0),"OK","Revisar"))</x:f>
      </x:c>
    </x:row>
    <x:row r="318" ht="23" customHeight="1">
      <x:c r="A318" s="67"/>
      <x:c r="B318" s="68"/>
      <x:c r="C318" s="68"/>
      <x:c r="D318" s="68"/>
      <x:c r="E318" s="68"/>
      <x:c r="F318" s="69"/>
      <x:c r="G318" s="70" t="str">
        <x:f>IF(COUNTA(A318:F318)=0,"",IF(AND(ISNUMBER(A318),OR(B318="Ingreso",B318="Gasto"),COUNTIFS('Categorías'!$A$7:$A$56,C318,'Categorías'!$B$7:$B$56,B318)&gt;0,ISNUMBER(F318),F318&gt;0),"OK","Revisar"))</x:f>
      </x:c>
    </x:row>
    <x:row r="319" ht="23" customHeight="1">
      <x:c r="A319" s="67"/>
      <x:c r="B319" s="68"/>
      <x:c r="C319" s="68"/>
      <x:c r="D319" s="68"/>
      <x:c r="E319" s="68"/>
      <x:c r="F319" s="69"/>
      <x:c r="G319" s="70" t="str">
        <x:f>IF(COUNTA(A319:F319)=0,"",IF(AND(ISNUMBER(A319),OR(B319="Ingreso",B319="Gasto"),COUNTIFS('Categorías'!$A$7:$A$56,C319,'Categorías'!$B$7:$B$56,B319)&gt;0,ISNUMBER(F319),F319&gt;0),"OK","Revisar"))</x:f>
      </x:c>
    </x:row>
    <x:row r="320" ht="23" customHeight="1">
      <x:c r="A320" s="67"/>
      <x:c r="B320" s="68"/>
      <x:c r="C320" s="68"/>
      <x:c r="D320" s="68"/>
      <x:c r="E320" s="68"/>
      <x:c r="F320" s="69"/>
      <x:c r="G320" s="70" t="str">
        <x:f>IF(COUNTA(A320:F320)=0,"",IF(AND(ISNUMBER(A320),OR(B320="Ingreso",B320="Gasto"),COUNTIFS('Categorías'!$A$7:$A$56,C320,'Categorías'!$B$7:$B$56,B320)&gt;0,ISNUMBER(F320),F320&gt;0),"OK","Revisar"))</x:f>
      </x:c>
    </x:row>
    <x:row r="321" ht="23" customHeight="1">
      <x:c r="A321" s="67"/>
      <x:c r="B321" s="68"/>
      <x:c r="C321" s="68"/>
      <x:c r="D321" s="68"/>
      <x:c r="E321" s="68"/>
      <x:c r="F321" s="69"/>
      <x:c r="G321" s="70" t="str">
        <x:f>IF(COUNTA(A321:F321)=0,"",IF(AND(ISNUMBER(A321),OR(B321="Ingreso",B321="Gasto"),COUNTIFS('Categorías'!$A$7:$A$56,C321,'Categorías'!$B$7:$B$56,B321)&gt;0,ISNUMBER(F321),F321&gt;0),"OK","Revisar"))</x:f>
      </x:c>
    </x:row>
    <x:row r="322" ht="23" customHeight="1">
      <x:c r="A322" s="67"/>
      <x:c r="B322" s="68"/>
      <x:c r="C322" s="68"/>
      <x:c r="D322" s="68"/>
      <x:c r="E322" s="68"/>
      <x:c r="F322" s="69"/>
      <x:c r="G322" s="70" t="str">
        <x:f>IF(COUNTA(A322:F322)=0,"",IF(AND(ISNUMBER(A322),OR(B322="Ingreso",B322="Gasto"),COUNTIFS('Categorías'!$A$7:$A$56,C322,'Categorías'!$B$7:$B$56,B322)&gt;0,ISNUMBER(F322),F322&gt;0),"OK","Revisar"))</x:f>
      </x:c>
    </x:row>
    <x:row r="323" ht="23" customHeight="1">
      <x:c r="A323" s="67"/>
      <x:c r="B323" s="68"/>
      <x:c r="C323" s="68"/>
      <x:c r="D323" s="68"/>
      <x:c r="E323" s="68"/>
      <x:c r="F323" s="69"/>
      <x:c r="G323" s="70" t="str">
        <x:f>IF(COUNTA(A323:F323)=0,"",IF(AND(ISNUMBER(A323),OR(B323="Ingreso",B323="Gasto"),COUNTIFS('Categorías'!$A$7:$A$56,C323,'Categorías'!$B$7:$B$56,B323)&gt;0,ISNUMBER(F323),F323&gt;0),"OK","Revisar"))</x:f>
      </x:c>
    </x:row>
    <x:row r="324" ht="23" customHeight="1">
      <x:c r="A324" s="67"/>
      <x:c r="B324" s="68"/>
      <x:c r="C324" s="68"/>
      <x:c r="D324" s="68"/>
      <x:c r="E324" s="68"/>
      <x:c r="F324" s="69"/>
      <x:c r="G324" s="70" t="str">
        <x:f>IF(COUNTA(A324:F324)=0,"",IF(AND(ISNUMBER(A324),OR(B324="Ingreso",B324="Gasto"),COUNTIFS('Categorías'!$A$7:$A$56,C324,'Categorías'!$B$7:$B$56,B324)&gt;0,ISNUMBER(F324),F324&gt;0),"OK","Revisar"))</x:f>
      </x:c>
    </x:row>
    <x:row r="325" ht="23" customHeight="1">
      <x:c r="A325" s="67"/>
      <x:c r="B325" s="68"/>
      <x:c r="C325" s="68"/>
      <x:c r="D325" s="68"/>
      <x:c r="E325" s="68"/>
      <x:c r="F325" s="69"/>
      <x:c r="G325" s="70" t="str">
        <x:f>IF(COUNTA(A325:F325)=0,"",IF(AND(ISNUMBER(A325),OR(B325="Ingreso",B325="Gasto"),COUNTIFS('Categorías'!$A$7:$A$56,C325,'Categorías'!$B$7:$B$56,B325)&gt;0,ISNUMBER(F325),F325&gt;0),"OK","Revisar"))</x:f>
      </x:c>
    </x:row>
    <x:row r="326" ht="23" customHeight="1">
      <x:c r="A326" s="67"/>
      <x:c r="B326" s="68"/>
      <x:c r="C326" s="68"/>
      <x:c r="D326" s="68"/>
      <x:c r="E326" s="68"/>
      <x:c r="F326" s="69"/>
      <x:c r="G326" s="70" t="str">
        <x:f>IF(COUNTA(A326:F326)=0,"",IF(AND(ISNUMBER(A326),OR(B326="Ingreso",B326="Gasto"),COUNTIFS('Categorías'!$A$7:$A$56,C326,'Categorías'!$B$7:$B$56,B326)&gt;0,ISNUMBER(F326),F326&gt;0),"OK","Revisar"))</x:f>
      </x:c>
    </x:row>
    <x:row r="327" ht="23" customHeight="1">
      <x:c r="A327" s="67"/>
      <x:c r="B327" s="68"/>
      <x:c r="C327" s="68"/>
      <x:c r="D327" s="68"/>
      <x:c r="E327" s="68"/>
      <x:c r="F327" s="69"/>
      <x:c r="G327" s="70" t="str">
        <x:f>IF(COUNTA(A327:F327)=0,"",IF(AND(ISNUMBER(A327),OR(B327="Ingreso",B327="Gasto"),COUNTIFS('Categorías'!$A$7:$A$56,C327,'Categorías'!$B$7:$B$56,B327)&gt;0,ISNUMBER(F327),F327&gt;0),"OK","Revisar"))</x:f>
      </x:c>
    </x:row>
    <x:row r="328" ht="23" customHeight="1">
      <x:c r="A328" s="67"/>
      <x:c r="B328" s="68"/>
      <x:c r="C328" s="68"/>
      <x:c r="D328" s="68"/>
      <x:c r="E328" s="68"/>
      <x:c r="F328" s="69"/>
      <x:c r="G328" s="70" t="str">
        <x:f>IF(COUNTA(A328:F328)=0,"",IF(AND(ISNUMBER(A328),OR(B328="Ingreso",B328="Gasto"),COUNTIFS('Categorías'!$A$7:$A$56,C328,'Categorías'!$B$7:$B$56,B328)&gt;0,ISNUMBER(F328),F328&gt;0),"OK","Revisar"))</x:f>
      </x:c>
    </x:row>
    <x:row r="329" ht="23" customHeight="1">
      <x:c r="A329" s="67"/>
      <x:c r="B329" s="68"/>
      <x:c r="C329" s="68"/>
      <x:c r="D329" s="68"/>
      <x:c r="E329" s="68"/>
      <x:c r="F329" s="69"/>
      <x:c r="G329" s="70" t="str">
        <x:f>IF(COUNTA(A329:F329)=0,"",IF(AND(ISNUMBER(A329),OR(B329="Ingreso",B329="Gasto"),COUNTIFS('Categorías'!$A$7:$A$56,C329,'Categorías'!$B$7:$B$56,B329)&gt;0,ISNUMBER(F329),F329&gt;0),"OK","Revisar"))</x:f>
      </x:c>
    </x:row>
    <x:row r="330" ht="23" customHeight="1">
      <x:c r="A330" s="67"/>
      <x:c r="B330" s="68"/>
      <x:c r="C330" s="68"/>
      <x:c r="D330" s="68"/>
      <x:c r="E330" s="68"/>
      <x:c r="F330" s="69"/>
      <x:c r="G330" s="70" t="str">
        <x:f>IF(COUNTA(A330:F330)=0,"",IF(AND(ISNUMBER(A330),OR(B330="Ingreso",B330="Gasto"),COUNTIFS('Categorías'!$A$7:$A$56,C330,'Categorías'!$B$7:$B$56,B330)&gt;0,ISNUMBER(F330),F330&gt;0),"OK","Revisar"))</x:f>
      </x:c>
    </x:row>
    <x:row r="331" ht="23" customHeight="1">
      <x:c r="A331" s="67"/>
      <x:c r="B331" s="68"/>
      <x:c r="C331" s="68"/>
      <x:c r="D331" s="68"/>
      <x:c r="E331" s="68"/>
      <x:c r="F331" s="69"/>
      <x:c r="G331" s="70" t="str">
        <x:f>IF(COUNTA(A331:F331)=0,"",IF(AND(ISNUMBER(A331),OR(B331="Ingreso",B331="Gasto"),COUNTIFS('Categorías'!$A$7:$A$56,C331,'Categorías'!$B$7:$B$56,B331)&gt;0,ISNUMBER(F331),F331&gt;0),"OK","Revisar"))</x:f>
      </x:c>
    </x:row>
    <x:row r="332" ht="23" customHeight="1">
      <x:c r="A332" s="67"/>
      <x:c r="B332" s="68"/>
      <x:c r="C332" s="68"/>
      <x:c r="D332" s="68"/>
      <x:c r="E332" s="68"/>
      <x:c r="F332" s="69"/>
      <x:c r="G332" s="70" t="str">
        <x:f>IF(COUNTA(A332:F332)=0,"",IF(AND(ISNUMBER(A332),OR(B332="Ingreso",B332="Gasto"),COUNTIFS('Categorías'!$A$7:$A$56,C332,'Categorías'!$B$7:$B$56,B332)&gt;0,ISNUMBER(F332),F332&gt;0),"OK","Revisar"))</x:f>
      </x:c>
    </x:row>
    <x:row r="333" ht="23" customHeight="1">
      <x:c r="A333" s="67"/>
      <x:c r="B333" s="68"/>
      <x:c r="C333" s="68"/>
      <x:c r="D333" s="68"/>
      <x:c r="E333" s="68"/>
      <x:c r="F333" s="69"/>
      <x:c r="G333" s="70" t="str">
        <x:f>IF(COUNTA(A333:F333)=0,"",IF(AND(ISNUMBER(A333),OR(B333="Ingreso",B333="Gasto"),COUNTIFS('Categorías'!$A$7:$A$56,C333,'Categorías'!$B$7:$B$56,B333)&gt;0,ISNUMBER(F333),F333&gt;0),"OK","Revisar"))</x:f>
      </x:c>
    </x:row>
    <x:row r="334" ht="23" customHeight="1">
      <x:c r="A334" s="67"/>
      <x:c r="B334" s="68"/>
      <x:c r="C334" s="68"/>
      <x:c r="D334" s="68"/>
      <x:c r="E334" s="68"/>
      <x:c r="F334" s="69"/>
      <x:c r="G334" s="70" t="str">
        <x:f>IF(COUNTA(A334:F334)=0,"",IF(AND(ISNUMBER(A334),OR(B334="Ingreso",B334="Gasto"),COUNTIFS('Categorías'!$A$7:$A$56,C334,'Categorías'!$B$7:$B$56,B334)&gt;0,ISNUMBER(F334),F334&gt;0),"OK","Revisar"))</x:f>
      </x:c>
    </x:row>
    <x:row r="335" ht="23" customHeight="1">
      <x:c r="A335" s="67"/>
      <x:c r="B335" s="68"/>
      <x:c r="C335" s="68"/>
      <x:c r="D335" s="68"/>
      <x:c r="E335" s="68"/>
      <x:c r="F335" s="69"/>
      <x:c r="G335" s="70" t="str">
        <x:f>IF(COUNTA(A335:F335)=0,"",IF(AND(ISNUMBER(A335),OR(B335="Ingreso",B335="Gasto"),COUNTIFS('Categorías'!$A$7:$A$56,C335,'Categorías'!$B$7:$B$56,B335)&gt;0,ISNUMBER(F335),F335&gt;0),"OK","Revisar"))</x:f>
      </x:c>
    </x:row>
    <x:row r="336" ht="23" customHeight="1">
      <x:c r="A336" s="67"/>
      <x:c r="B336" s="68"/>
      <x:c r="C336" s="68"/>
      <x:c r="D336" s="68"/>
      <x:c r="E336" s="68"/>
      <x:c r="F336" s="69"/>
      <x:c r="G336" s="70" t="str">
        <x:f>IF(COUNTA(A336:F336)=0,"",IF(AND(ISNUMBER(A336),OR(B336="Ingreso",B336="Gasto"),COUNTIFS('Categorías'!$A$7:$A$56,C336,'Categorías'!$B$7:$B$56,B336)&gt;0,ISNUMBER(F336),F336&gt;0),"OK","Revisar"))</x:f>
      </x:c>
    </x:row>
    <x:row r="337" ht="23" customHeight="1">
      <x:c r="A337" s="67"/>
      <x:c r="B337" s="68"/>
      <x:c r="C337" s="68"/>
      <x:c r="D337" s="68"/>
      <x:c r="E337" s="68"/>
      <x:c r="F337" s="69"/>
      <x:c r="G337" s="70" t="str">
        <x:f>IF(COUNTA(A337:F337)=0,"",IF(AND(ISNUMBER(A337),OR(B337="Ingreso",B337="Gasto"),COUNTIFS('Categorías'!$A$7:$A$56,C337,'Categorías'!$B$7:$B$56,B337)&gt;0,ISNUMBER(F337),F337&gt;0),"OK","Revisar"))</x:f>
      </x:c>
    </x:row>
    <x:row r="338" ht="23" customHeight="1">
      <x:c r="A338" s="67"/>
      <x:c r="B338" s="68"/>
      <x:c r="C338" s="68"/>
      <x:c r="D338" s="68"/>
      <x:c r="E338" s="68"/>
      <x:c r="F338" s="69"/>
      <x:c r="G338" s="70" t="str">
        <x:f>IF(COUNTA(A338:F338)=0,"",IF(AND(ISNUMBER(A338),OR(B338="Ingreso",B338="Gasto"),COUNTIFS('Categorías'!$A$7:$A$56,C338,'Categorías'!$B$7:$B$56,B338)&gt;0,ISNUMBER(F338),F338&gt;0),"OK","Revisar"))</x:f>
      </x:c>
    </x:row>
    <x:row r="339" ht="23" customHeight="1">
      <x:c r="A339" s="67"/>
      <x:c r="B339" s="68"/>
      <x:c r="C339" s="68"/>
      <x:c r="D339" s="68"/>
      <x:c r="E339" s="68"/>
      <x:c r="F339" s="69"/>
      <x:c r="G339" s="70" t="str">
        <x:f>IF(COUNTA(A339:F339)=0,"",IF(AND(ISNUMBER(A339),OR(B339="Ingreso",B339="Gasto"),COUNTIFS('Categorías'!$A$7:$A$56,C339,'Categorías'!$B$7:$B$56,B339)&gt;0,ISNUMBER(F339),F339&gt;0),"OK","Revisar"))</x:f>
      </x:c>
    </x:row>
    <x:row r="340" ht="23" customHeight="1">
      <x:c r="A340" s="67"/>
      <x:c r="B340" s="68"/>
      <x:c r="C340" s="68"/>
      <x:c r="D340" s="68"/>
      <x:c r="E340" s="68"/>
      <x:c r="F340" s="69"/>
      <x:c r="G340" s="70" t="str">
        <x:f>IF(COUNTA(A340:F340)=0,"",IF(AND(ISNUMBER(A340),OR(B340="Ingreso",B340="Gasto"),COUNTIFS('Categorías'!$A$7:$A$56,C340,'Categorías'!$B$7:$B$56,B340)&gt;0,ISNUMBER(F340),F340&gt;0),"OK","Revisar"))</x:f>
      </x:c>
    </x:row>
    <x:row r="341" ht="23" customHeight="1">
      <x:c r="A341" s="67"/>
      <x:c r="B341" s="68"/>
      <x:c r="C341" s="68"/>
      <x:c r="D341" s="68"/>
      <x:c r="E341" s="68"/>
      <x:c r="F341" s="69"/>
      <x:c r="G341" s="70" t="str">
        <x:f>IF(COUNTA(A341:F341)=0,"",IF(AND(ISNUMBER(A341),OR(B341="Ingreso",B341="Gasto"),COUNTIFS('Categorías'!$A$7:$A$56,C341,'Categorías'!$B$7:$B$56,B341)&gt;0,ISNUMBER(F341),F341&gt;0),"OK","Revisar"))</x:f>
      </x:c>
    </x:row>
    <x:row r="342" ht="23" customHeight="1">
      <x:c r="A342" s="67"/>
      <x:c r="B342" s="68"/>
      <x:c r="C342" s="68"/>
      <x:c r="D342" s="68"/>
      <x:c r="E342" s="68"/>
      <x:c r="F342" s="69"/>
      <x:c r="G342" s="70" t="str">
        <x:f>IF(COUNTA(A342:F342)=0,"",IF(AND(ISNUMBER(A342),OR(B342="Ingreso",B342="Gasto"),COUNTIFS('Categorías'!$A$7:$A$56,C342,'Categorías'!$B$7:$B$56,B342)&gt;0,ISNUMBER(F342),F342&gt;0),"OK","Revisar"))</x:f>
      </x:c>
    </x:row>
    <x:row r="343" ht="23" customHeight="1">
      <x:c r="A343" s="67"/>
      <x:c r="B343" s="68"/>
      <x:c r="C343" s="68"/>
      <x:c r="D343" s="68"/>
      <x:c r="E343" s="68"/>
      <x:c r="F343" s="69"/>
      <x:c r="G343" s="70" t="str">
        <x:f>IF(COUNTA(A343:F343)=0,"",IF(AND(ISNUMBER(A343),OR(B343="Ingreso",B343="Gasto"),COUNTIFS('Categorías'!$A$7:$A$56,C343,'Categorías'!$B$7:$B$56,B343)&gt;0,ISNUMBER(F343),F343&gt;0),"OK","Revisar"))</x:f>
      </x:c>
    </x:row>
    <x:row r="344" ht="23" customHeight="1">
      <x:c r="A344" s="67"/>
      <x:c r="B344" s="68"/>
      <x:c r="C344" s="68"/>
      <x:c r="D344" s="68"/>
      <x:c r="E344" s="68"/>
      <x:c r="F344" s="69"/>
      <x:c r="G344" s="70" t="str">
        <x:f>IF(COUNTA(A344:F344)=0,"",IF(AND(ISNUMBER(A344),OR(B344="Ingreso",B344="Gasto"),COUNTIFS('Categorías'!$A$7:$A$56,C344,'Categorías'!$B$7:$B$56,B344)&gt;0,ISNUMBER(F344),F344&gt;0),"OK","Revisar"))</x:f>
      </x:c>
    </x:row>
    <x:row r="345" ht="23" customHeight="1">
      <x:c r="A345" s="67"/>
      <x:c r="B345" s="68"/>
      <x:c r="C345" s="68"/>
      <x:c r="D345" s="68"/>
      <x:c r="E345" s="68"/>
      <x:c r="F345" s="69"/>
      <x:c r="G345" s="70" t="str">
        <x:f>IF(COUNTA(A345:F345)=0,"",IF(AND(ISNUMBER(A345),OR(B345="Ingreso",B345="Gasto"),COUNTIFS('Categorías'!$A$7:$A$56,C345,'Categorías'!$B$7:$B$56,B345)&gt;0,ISNUMBER(F345),F345&gt;0),"OK","Revisar"))</x:f>
      </x:c>
    </x:row>
    <x:row r="346" ht="23" customHeight="1">
      <x:c r="A346" s="67"/>
      <x:c r="B346" s="68"/>
      <x:c r="C346" s="68"/>
      <x:c r="D346" s="68"/>
      <x:c r="E346" s="68"/>
      <x:c r="F346" s="69"/>
      <x:c r="G346" s="70" t="str">
        <x:f>IF(COUNTA(A346:F346)=0,"",IF(AND(ISNUMBER(A346),OR(B346="Ingreso",B346="Gasto"),COUNTIFS('Categorías'!$A$7:$A$56,C346,'Categorías'!$B$7:$B$56,B346)&gt;0,ISNUMBER(F346),F346&gt;0),"OK","Revisar"))</x:f>
      </x:c>
    </x:row>
    <x:row r="347" ht="23" customHeight="1">
      <x:c r="A347" s="67"/>
      <x:c r="B347" s="68"/>
      <x:c r="C347" s="68"/>
      <x:c r="D347" s="68"/>
      <x:c r="E347" s="68"/>
      <x:c r="F347" s="69"/>
      <x:c r="G347" s="70" t="str">
        <x:f>IF(COUNTA(A347:F347)=0,"",IF(AND(ISNUMBER(A347),OR(B347="Ingreso",B347="Gasto"),COUNTIFS('Categorías'!$A$7:$A$56,C347,'Categorías'!$B$7:$B$56,B347)&gt;0,ISNUMBER(F347),F347&gt;0),"OK","Revisar"))</x:f>
      </x:c>
    </x:row>
    <x:row r="348" ht="23" customHeight="1">
      <x:c r="A348" s="67"/>
      <x:c r="B348" s="68"/>
      <x:c r="C348" s="68"/>
      <x:c r="D348" s="68"/>
      <x:c r="E348" s="68"/>
      <x:c r="F348" s="69"/>
      <x:c r="G348" s="70" t="str">
        <x:f>IF(COUNTA(A348:F348)=0,"",IF(AND(ISNUMBER(A348),OR(B348="Ingreso",B348="Gasto"),COUNTIFS('Categorías'!$A$7:$A$56,C348,'Categorías'!$B$7:$B$56,B348)&gt;0,ISNUMBER(F348),F348&gt;0),"OK","Revisar"))</x:f>
      </x:c>
    </x:row>
    <x:row r="349" ht="23" customHeight="1">
      <x:c r="A349" s="67"/>
      <x:c r="B349" s="68"/>
      <x:c r="C349" s="68"/>
      <x:c r="D349" s="68"/>
      <x:c r="E349" s="68"/>
      <x:c r="F349" s="69"/>
      <x:c r="G349" s="70" t="str">
        <x:f>IF(COUNTA(A349:F349)=0,"",IF(AND(ISNUMBER(A349),OR(B349="Ingreso",B349="Gasto"),COUNTIFS('Categorías'!$A$7:$A$56,C349,'Categorías'!$B$7:$B$56,B349)&gt;0,ISNUMBER(F349),F349&gt;0),"OK","Revisar"))</x:f>
      </x:c>
    </x:row>
    <x:row r="350" ht="23" customHeight="1">
      <x:c r="A350" s="67"/>
      <x:c r="B350" s="68"/>
      <x:c r="C350" s="68"/>
      <x:c r="D350" s="68"/>
      <x:c r="E350" s="68"/>
      <x:c r="F350" s="69"/>
      <x:c r="G350" s="70" t="str">
        <x:f>IF(COUNTA(A350:F350)=0,"",IF(AND(ISNUMBER(A350),OR(B350="Ingreso",B350="Gasto"),COUNTIFS('Categorías'!$A$7:$A$56,C350,'Categorías'!$B$7:$B$56,B350)&gt;0,ISNUMBER(F350),F350&gt;0),"OK","Revisar"))</x:f>
      </x:c>
    </x:row>
    <x:row r="351" ht="23" customHeight="1">
      <x:c r="A351" s="67"/>
      <x:c r="B351" s="68"/>
      <x:c r="C351" s="68"/>
      <x:c r="D351" s="68"/>
      <x:c r="E351" s="68"/>
      <x:c r="F351" s="69"/>
      <x:c r="G351" s="70" t="str">
        <x:f>IF(COUNTA(A351:F351)=0,"",IF(AND(ISNUMBER(A351),OR(B351="Ingreso",B351="Gasto"),COUNTIFS('Categorías'!$A$7:$A$56,C351,'Categorías'!$B$7:$B$56,B351)&gt;0,ISNUMBER(F351),F351&gt;0),"OK","Revisar"))</x:f>
      </x:c>
    </x:row>
    <x:row r="352" ht="23" customHeight="1">
      <x:c r="A352" s="67"/>
      <x:c r="B352" s="68"/>
      <x:c r="C352" s="68"/>
      <x:c r="D352" s="68"/>
      <x:c r="E352" s="68"/>
      <x:c r="F352" s="69"/>
      <x:c r="G352" s="70" t="str">
        <x:f>IF(COUNTA(A352:F352)=0,"",IF(AND(ISNUMBER(A352),OR(B352="Ingreso",B352="Gasto"),COUNTIFS('Categorías'!$A$7:$A$56,C352,'Categorías'!$B$7:$B$56,B352)&gt;0,ISNUMBER(F352),F352&gt;0),"OK","Revisar"))</x:f>
      </x:c>
    </x:row>
    <x:row r="353" ht="23" customHeight="1">
      <x:c r="A353" s="67"/>
      <x:c r="B353" s="68"/>
      <x:c r="C353" s="68"/>
      <x:c r="D353" s="68"/>
      <x:c r="E353" s="68"/>
      <x:c r="F353" s="69"/>
      <x:c r="G353" s="70" t="str">
        <x:f>IF(COUNTA(A353:F353)=0,"",IF(AND(ISNUMBER(A353),OR(B353="Ingreso",B353="Gasto"),COUNTIFS('Categorías'!$A$7:$A$56,C353,'Categorías'!$B$7:$B$56,B353)&gt;0,ISNUMBER(F353),F353&gt;0),"OK","Revisar"))</x:f>
      </x:c>
    </x:row>
    <x:row r="354" ht="23" customHeight="1">
      <x:c r="A354" s="67"/>
      <x:c r="B354" s="68"/>
      <x:c r="C354" s="68"/>
      <x:c r="D354" s="68"/>
      <x:c r="E354" s="68"/>
      <x:c r="F354" s="69"/>
      <x:c r="G354" s="70" t="str">
        <x:f>IF(COUNTA(A354:F354)=0,"",IF(AND(ISNUMBER(A354),OR(B354="Ingreso",B354="Gasto"),COUNTIFS('Categorías'!$A$7:$A$56,C354,'Categorías'!$B$7:$B$56,B354)&gt;0,ISNUMBER(F354),F354&gt;0),"OK","Revisar"))</x:f>
      </x:c>
    </x:row>
    <x:row r="355" ht="23" customHeight="1">
      <x:c r="A355" s="67"/>
      <x:c r="B355" s="68"/>
      <x:c r="C355" s="68"/>
      <x:c r="D355" s="68"/>
      <x:c r="E355" s="68"/>
      <x:c r="F355" s="69"/>
      <x:c r="G355" s="70" t="str">
        <x:f>IF(COUNTA(A355:F355)=0,"",IF(AND(ISNUMBER(A355),OR(B355="Ingreso",B355="Gasto"),COUNTIFS('Categorías'!$A$7:$A$56,C355,'Categorías'!$B$7:$B$56,B355)&gt;0,ISNUMBER(F355),F355&gt;0),"OK","Revisar"))</x:f>
      </x:c>
    </x:row>
    <x:row r="356" ht="23" customHeight="1">
      <x:c r="A356" s="67"/>
      <x:c r="B356" s="68"/>
      <x:c r="C356" s="68"/>
      <x:c r="D356" s="68"/>
      <x:c r="E356" s="68"/>
      <x:c r="F356" s="69"/>
      <x:c r="G356" s="70" t="str">
        <x:f>IF(COUNTA(A356:F356)=0,"",IF(AND(ISNUMBER(A356),OR(B356="Ingreso",B356="Gasto"),COUNTIFS('Categorías'!$A$7:$A$56,C356,'Categorías'!$B$7:$B$56,B356)&gt;0,ISNUMBER(F356),F356&gt;0),"OK","Revisar"))</x:f>
      </x:c>
    </x:row>
    <x:row r="357" ht="23" customHeight="1">
      <x:c r="A357" s="67"/>
      <x:c r="B357" s="68"/>
      <x:c r="C357" s="68"/>
      <x:c r="D357" s="68"/>
      <x:c r="E357" s="68"/>
      <x:c r="F357" s="69"/>
      <x:c r="G357" s="70" t="str">
        <x:f>IF(COUNTA(A357:F357)=0,"",IF(AND(ISNUMBER(A357),OR(B357="Ingreso",B357="Gasto"),COUNTIFS('Categorías'!$A$7:$A$56,C357,'Categorías'!$B$7:$B$56,B357)&gt;0,ISNUMBER(F357),F357&gt;0),"OK","Revisar"))</x:f>
      </x:c>
    </x:row>
    <x:row r="358" ht="23" customHeight="1">
      <x:c r="A358" s="67"/>
      <x:c r="B358" s="68"/>
      <x:c r="C358" s="68"/>
      <x:c r="D358" s="68"/>
      <x:c r="E358" s="68"/>
      <x:c r="F358" s="69"/>
      <x:c r="G358" s="70" t="str">
        <x:f>IF(COUNTA(A358:F358)=0,"",IF(AND(ISNUMBER(A358),OR(B358="Ingreso",B358="Gasto"),COUNTIFS('Categorías'!$A$7:$A$56,C358,'Categorías'!$B$7:$B$56,B358)&gt;0,ISNUMBER(F358),F358&gt;0),"OK","Revisar"))</x:f>
      </x:c>
    </x:row>
    <x:row r="359" ht="23" customHeight="1">
      <x:c r="A359" s="67"/>
      <x:c r="B359" s="68"/>
      <x:c r="C359" s="68"/>
      <x:c r="D359" s="68"/>
      <x:c r="E359" s="68"/>
      <x:c r="F359" s="69"/>
      <x:c r="G359" s="70" t="str">
        <x:f>IF(COUNTA(A359:F359)=0,"",IF(AND(ISNUMBER(A359),OR(B359="Ingreso",B359="Gasto"),COUNTIFS('Categorías'!$A$7:$A$56,C359,'Categorías'!$B$7:$B$56,B359)&gt;0,ISNUMBER(F359),F359&gt;0),"OK","Revisar"))</x:f>
      </x:c>
    </x:row>
    <x:row r="360" ht="23" customHeight="1">
      <x:c r="A360" s="67"/>
      <x:c r="B360" s="68"/>
      <x:c r="C360" s="68"/>
      <x:c r="D360" s="68"/>
      <x:c r="E360" s="68"/>
      <x:c r="F360" s="69"/>
      <x:c r="G360" s="70" t="str">
        <x:f>IF(COUNTA(A360:F360)=0,"",IF(AND(ISNUMBER(A360),OR(B360="Ingreso",B360="Gasto"),COUNTIFS('Categorías'!$A$7:$A$56,C360,'Categorías'!$B$7:$B$56,B360)&gt;0,ISNUMBER(F360),F360&gt;0),"OK","Revisar"))</x:f>
      </x:c>
    </x:row>
    <x:row r="361" ht="23" customHeight="1">
      <x:c r="A361" s="67"/>
      <x:c r="B361" s="68"/>
      <x:c r="C361" s="68"/>
      <x:c r="D361" s="68"/>
      <x:c r="E361" s="68"/>
      <x:c r="F361" s="69"/>
      <x:c r="G361" s="70" t="str">
        <x:f>IF(COUNTA(A361:F361)=0,"",IF(AND(ISNUMBER(A361),OR(B361="Ingreso",B361="Gasto"),COUNTIFS('Categorías'!$A$7:$A$56,C361,'Categorías'!$B$7:$B$56,B361)&gt;0,ISNUMBER(F361),F361&gt;0),"OK","Revisar"))</x:f>
      </x:c>
    </x:row>
    <x:row r="362" ht="23" customHeight="1">
      <x:c r="A362" s="67"/>
      <x:c r="B362" s="68"/>
      <x:c r="C362" s="68"/>
      <x:c r="D362" s="68"/>
      <x:c r="E362" s="68"/>
      <x:c r="F362" s="69"/>
      <x:c r="G362" s="70" t="str">
        <x:f>IF(COUNTA(A362:F362)=0,"",IF(AND(ISNUMBER(A362),OR(B362="Ingreso",B362="Gasto"),COUNTIFS('Categorías'!$A$7:$A$56,C362,'Categorías'!$B$7:$B$56,B362)&gt;0,ISNUMBER(F362),F362&gt;0),"OK","Revisar"))</x:f>
      </x:c>
    </x:row>
    <x:row r="363" ht="23" customHeight="1">
      <x:c r="A363" s="67"/>
      <x:c r="B363" s="68"/>
      <x:c r="C363" s="68"/>
      <x:c r="D363" s="68"/>
      <x:c r="E363" s="68"/>
      <x:c r="F363" s="69"/>
      <x:c r="G363" s="70" t="str">
        <x:f>IF(COUNTA(A363:F363)=0,"",IF(AND(ISNUMBER(A363),OR(B363="Ingreso",B363="Gasto"),COUNTIFS('Categorías'!$A$7:$A$56,C363,'Categorías'!$B$7:$B$56,B363)&gt;0,ISNUMBER(F363),F363&gt;0),"OK","Revisar"))</x:f>
      </x:c>
    </x:row>
    <x:row r="364" ht="23" customHeight="1">
      <x:c r="A364" s="67"/>
      <x:c r="B364" s="68"/>
      <x:c r="C364" s="68"/>
      <x:c r="D364" s="68"/>
      <x:c r="E364" s="68"/>
      <x:c r="F364" s="69"/>
      <x:c r="G364" s="70" t="str">
        <x:f>IF(COUNTA(A364:F364)=0,"",IF(AND(ISNUMBER(A364),OR(B364="Ingreso",B364="Gasto"),COUNTIFS('Categorías'!$A$7:$A$56,C364,'Categorías'!$B$7:$B$56,B364)&gt;0,ISNUMBER(F364),F364&gt;0),"OK","Revisar"))</x:f>
      </x:c>
    </x:row>
    <x:row r="365" ht="23" customHeight="1">
      <x:c r="A365" s="67"/>
      <x:c r="B365" s="68"/>
      <x:c r="C365" s="68"/>
      <x:c r="D365" s="68"/>
      <x:c r="E365" s="68"/>
      <x:c r="F365" s="69"/>
      <x:c r="G365" s="70" t="str">
        <x:f>IF(COUNTA(A365:F365)=0,"",IF(AND(ISNUMBER(A365),OR(B365="Ingreso",B365="Gasto"),COUNTIFS('Categorías'!$A$7:$A$56,C365,'Categorías'!$B$7:$B$56,B365)&gt;0,ISNUMBER(F365),F365&gt;0),"OK","Revisar"))</x:f>
      </x:c>
    </x:row>
    <x:row r="366" ht="23" customHeight="1">
      <x:c r="A366" s="67"/>
      <x:c r="B366" s="68"/>
      <x:c r="C366" s="68"/>
      <x:c r="D366" s="68"/>
      <x:c r="E366" s="68"/>
      <x:c r="F366" s="69"/>
      <x:c r="G366" s="70" t="str">
        <x:f>IF(COUNTA(A366:F366)=0,"",IF(AND(ISNUMBER(A366),OR(B366="Ingreso",B366="Gasto"),COUNTIFS('Categorías'!$A$7:$A$56,C366,'Categorías'!$B$7:$B$56,B366)&gt;0,ISNUMBER(F366),F366&gt;0),"OK","Revisar"))</x:f>
      </x:c>
    </x:row>
    <x:row r="367" ht="23" customHeight="1">
      <x:c r="A367" s="67"/>
      <x:c r="B367" s="68"/>
      <x:c r="C367" s="68"/>
      <x:c r="D367" s="68"/>
      <x:c r="E367" s="68"/>
      <x:c r="F367" s="69"/>
      <x:c r="G367" s="70" t="str">
        <x:f>IF(COUNTA(A367:F367)=0,"",IF(AND(ISNUMBER(A367),OR(B367="Ingreso",B367="Gasto"),COUNTIFS('Categorías'!$A$7:$A$56,C367,'Categorías'!$B$7:$B$56,B367)&gt;0,ISNUMBER(F367),F367&gt;0),"OK","Revisar"))</x:f>
      </x:c>
    </x:row>
    <x:row r="368" ht="23" customHeight="1">
      <x:c r="A368" s="67"/>
      <x:c r="B368" s="68"/>
      <x:c r="C368" s="68"/>
      <x:c r="D368" s="68"/>
      <x:c r="E368" s="68"/>
      <x:c r="F368" s="69"/>
      <x:c r="G368" s="70" t="str">
        <x:f>IF(COUNTA(A368:F368)=0,"",IF(AND(ISNUMBER(A368),OR(B368="Ingreso",B368="Gasto"),COUNTIFS('Categorías'!$A$7:$A$56,C368,'Categorías'!$B$7:$B$56,B368)&gt;0,ISNUMBER(F368),F368&gt;0),"OK","Revisar"))</x:f>
      </x:c>
    </x:row>
    <x:row r="369" ht="23" customHeight="1">
      <x:c r="A369" s="67"/>
      <x:c r="B369" s="68"/>
      <x:c r="C369" s="68"/>
      <x:c r="D369" s="68"/>
      <x:c r="E369" s="68"/>
      <x:c r="F369" s="69"/>
      <x:c r="G369" s="70" t="str">
        <x:f>IF(COUNTA(A369:F369)=0,"",IF(AND(ISNUMBER(A369),OR(B369="Ingreso",B369="Gasto"),COUNTIFS('Categorías'!$A$7:$A$56,C369,'Categorías'!$B$7:$B$56,B369)&gt;0,ISNUMBER(F369),F369&gt;0),"OK","Revisar"))</x:f>
      </x:c>
    </x:row>
    <x:row r="370" ht="23" customHeight="1">
      <x:c r="A370" s="67"/>
      <x:c r="B370" s="68"/>
      <x:c r="C370" s="68"/>
      <x:c r="D370" s="68"/>
      <x:c r="E370" s="68"/>
      <x:c r="F370" s="69"/>
      <x:c r="G370" s="70" t="str">
        <x:f>IF(COUNTA(A370:F370)=0,"",IF(AND(ISNUMBER(A370),OR(B370="Ingreso",B370="Gasto"),COUNTIFS('Categorías'!$A$7:$A$56,C370,'Categorías'!$B$7:$B$56,B370)&gt;0,ISNUMBER(F370),F370&gt;0),"OK","Revisar"))</x:f>
      </x:c>
    </x:row>
    <x:row r="371" ht="23" customHeight="1">
      <x:c r="A371" s="67"/>
      <x:c r="B371" s="68"/>
      <x:c r="C371" s="68"/>
      <x:c r="D371" s="68"/>
      <x:c r="E371" s="68"/>
      <x:c r="F371" s="69"/>
      <x:c r="G371" s="70" t="str">
        <x:f>IF(COUNTA(A371:F371)=0,"",IF(AND(ISNUMBER(A371),OR(B371="Ingreso",B371="Gasto"),COUNTIFS('Categorías'!$A$7:$A$56,C371,'Categorías'!$B$7:$B$56,B371)&gt;0,ISNUMBER(F371),F371&gt;0),"OK","Revisar"))</x:f>
      </x:c>
    </x:row>
    <x:row r="372" ht="23" customHeight="1">
      <x:c r="A372" s="67"/>
      <x:c r="B372" s="68"/>
      <x:c r="C372" s="68"/>
      <x:c r="D372" s="68"/>
      <x:c r="E372" s="68"/>
      <x:c r="F372" s="69"/>
      <x:c r="G372" s="70" t="str">
        <x:f>IF(COUNTA(A372:F372)=0,"",IF(AND(ISNUMBER(A372),OR(B372="Ingreso",B372="Gasto"),COUNTIFS('Categorías'!$A$7:$A$56,C372,'Categorías'!$B$7:$B$56,B372)&gt;0,ISNUMBER(F372),F372&gt;0),"OK","Revisar"))</x:f>
      </x:c>
    </x:row>
    <x:row r="373" ht="23" customHeight="1">
      <x:c r="A373" s="67"/>
      <x:c r="B373" s="68"/>
      <x:c r="C373" s="68"/>
      <x:c r="D373" s="68"/>
      <x:c r="E373" s="68"/>
      <x:c r="F373" s="69"/>
      <x:c r="G373" s="70" t="str">
        <x:f>IF(COUNTA(A373:F373)=0,"",IF(AND(ISNUMBER(A373),OR(B373="Ingreso",B373="Gasto"),COUNTIFS('Categorías'!$A$7:$A$56,C373,'Categorías'!$B$7:$B$56,B373)&gt;0,ISNUMBER(F373),F373&gt;0),"OK","Revisar"))</x:f>
      </x:c>
    </x:row>
    <x:row r="374" ht="23" customHeight="1">
      <x:c r="A374" s="67"/>
      <x:c r="B374" s="68"/>
      <x:c r="C374" s="68"/>
      <x:c r="D374" s="68"/>
      <x:c r="E374" s="68"/>
      <x:c r="F374" s="69"/>
      <x:c r="G374" s="70" t="str">
        <x:f>IF(COUNTA(A374:F374)=0,"",IF(AND(ISNUMBER(A374),OR(B374="Ingreso",B374="Gasto"),COUNTIFS('Categorías'!$A$7:$A$56,C374,'Categorías'!$B$7:$B$56,B374)&gt;0,ISNUMBER(F374),F374&gt;0),"OK","Revisar"))</x:f>
      </x:c>
    </x:row>
    <x:row r="375" ht="23" customHeight="1">
      <x:c r="A375" s="67"/>
      <x:c r="B375" s="68"/>
      <x:c r="C375" s="68"/>
      <x:c r="D375" s="68"/>
      <x:c r="E375" s="68"/>
      <x:c r="F375" s="69"/>
      <x:c r="G375" s="70" t="str">
        <x:f>IF(COUNTA(A375:F375)=0,"",IF(AND(ISNUMBER(A375),OR(B375="Ingreso",B375="Gasto"),COUNTIFS('Categorías'!$A$7:$A$56,C375,'Categorías'!$B$7:$B$56,B375)&gt;0,ISNUMBER(F375),F375&gt;0),"OK","Revisar"))</x:f>
      </x:c>
    </x:row>
    <x:row r="376" ht="23" customHeight="1">
      <x:c r="A376" s="67"/>
      <x:c r="B376" s="68"/>
      <x:c r="C376" s="68"/>
      <x:c r="D376" s="68"/>
      <x:c r="E376" s="68"/>
      <x:c r="F376" s="69"/>
      <x:c r="G376" s="70" t="str">
        <x:f>IF(COUNTA(A376:F376)=0,"",IF(AND(ISNUMBER(A376),OR(B376="Ingreso",B376="Gasto"),COUNTIFS('Categorías'!$A$7:$A$56,C376,'Categorías'!$B$7:$B$56,B376)&gt;0,ISNUMBER(F376),F376&gt;0),"OK","Revisar"))</x:f>
      </x:c>
    </x:row>
    <x:row r="377" ht="23" customHeight="1">
      <x:c r="A377" s="67"/>
      <x:c r="B377" s="68"/>
      <x:c r="C377" s="68"/>
      <x:c r="D377" s="68"/>
      <x:c r="E377" s="68"/>
      <x:c r="F377" s="69"/>
      <x:c r="G377" s="70" t="str">
        <x:f>IF(COUNTA(A377:F377)=0,"",IF(AND(ISNUMBER(A377),OR(B377="Ingreso",B377="Gasto"),COUNTIFS('Categorías'!$A$7:$A$56,C377,'Categorías'!$B$7:$B$56,B377)&gt;0,ISNUMBER(F377),F377&gt;0),"OK","Revisar"))</x:f>
      </x:c>
    </x:row>
    <x:row r="378" ht="23" customHeight="1">
      <x:c r="A378" s="67"/>
      <x:c r="B378" s="68"/>
      <x:c r="C378" s="68"/>
      <x:c r="D378" s="68"/>
      <x:c r="E378" s="68"/>
      <x:c r="F378" s="69"/>
      <x:c r="G378" s="70" t="str">
        <x:f>IF(COUNTA(A378:F378)=0,"",IF(AND(ISNUMBER(A378),OR(B378="Ingreso",B378="Gasto"),COUNTIFS('Categorías'!$A$7:$A$56,C378,'Categorías'!$B$7:$B$56,B378)&gt;0,ISNUMBER(F378),F378&gt;0),"OK","Revisar"))</x:f>
      </x:c>
    </x:row>
    <x:row r="379" ht="23" customHeight="1">
      <x:c r="A379" s="67"/>
      <x:c r="B379" s="68"/>
      <x:c r="C379" s="68"/>
      <x:c r="D379" s="68"/>
      <x:c r="E379" s="68"/>
      <x:c r="F379" s="69"/>
      <x:c r="G379" s="70" t="str">
        <x:f>IF(COUNTA(A379:F379)=0,"",IF(AND(ISNUMBER(A379),OR(B379="Ingreso",B379="Gasto"),COUNTIFS('Categorías'!$A$7:$A$56,C379,'Categorías'!$B$7:$B$56,B379)&gt;0,ISNUMBER(F379),F379&gt;0),"OK","Revisar"))</x:f>
      </x:c>
    </x:row>
    <x:row r="380" ht="23" customHeight="1">
      <x:c r="A380" s="67"/>
      <x:c r="B380" s="68"/>
      <x:c r="C380" s="68"/>
      <x:c r="D380" s="68"/>
      <x:c r="E380" s="68"/>
      <x:c r="F380" s="69"/>
      <x:c r="G380" s="70" t="str">
        <x:f>IF(COUNTA(A380:F380)=0,"",IF(AND(ISNUMBER(A380),OR(B380="Ingreso",B380="Gasto"),COUNTIFS('Categorías'!$A$7:$A$56,C380,'Categorías'!$B$7:$B$56,B380)&gt;0,ISNUMBER(F380),F380&gt;0),"OK","Revisar"))</x:f>
      </x:c>
    </x:row>
    <x:row r="381" ht="23" customHeight="1">
      <x:c r="A381" s="67"/>
      <x:c r="B381" s="68"/>
      <x:c r="C381" s="68"/>
      <x:c r="D381" s="68"/>
      <x:c r="E381" s="68"/>
      <x:c r="F381" s="69"/>
      <x:c r="G381" s="70" t="str">
        <x:f>IF(COUNTA(A381:F381)=0,"",IF(AND(ISNUMBER(A381),OR(B381="Ingreso",B381="Gasto"),COUNTIFS('Categorías'!$A$7:$A$56,C381,'Categorías'!$B$7:$B$56,B381)&gt;0,ISNUMBER(F381),F381&gt;0),"OK","Revisar"))</x:f>
      </x:c>
    </x:row>
    <x:row r="382" ht="23" customHeight="1">
      <x:c r="A382" s="67"/>
      <x:c r="B382" s="68"/>
      <x:c r="C382" s="68"/>
      <x:c r="D382" s="68"/>
      <x:c r="E382" s="68"/>
      <x:c r="F382" s="69"/>
      <x:c r="G382" s="70" t="str">
        <x:f>IF(COUNTA(A382:F382)=0,"",IF(AND(ISNUMBER(A382),OR(B382="Ingreso",B382="Gasto"),COUNTIFS('Categorías'!$A$7:$A$56,C382,'Categorías'!$B$7:$B$56,B382)&gt;0,ISNUMBER(F382),F382&gt;0),"OK","Revisar"))</x:f>
      </x:c>
    </x:row>
    <x:row r="383" ht="23" customHeight="1">
      <x:c r="A383" s="67"/>
      <x:c r="B383" s="68"/>
      <x:c r="C383" s="68"/>
      <x:c r="D383" s="68"/>
      <x:c r="E383" s="68"/>
      <x:c r="F383" s="69"/>
      <x:c r="G383" s="70" t="str">
        <x:f>IF(COUNTA(A383:F383)=0,"",IF(AND(ISNUMBER(A383),OR(B383="Ingreso",B383="Gasto"),COUNTIFS('Categorías'!$A$7:$A$56,C383,'Categorías'!$B$7:$B$56,B383)&gt;0,ISNUMBER(F383),F383&gt;0),"OK","Revisar"))</x:f>
      </x:c>
    </x:row>
    <x:row r="384" ht="23" customHeight="1">
      <x:c r="A384" s="67"/>
      <x:c r="B384" s="68"/>
      <x:c r="C384" s="68"/>
      <x:c r="D384" s="68"/>
      <x:c r="E384" s="68"/>
      <x:c r="F384" s="69"/>
      <x:c r="G384" s="70" t="str">
        <x:f>IF(COUNTA(A384:F384)=0,"",IF(AND(ISNUMBER(A384),OR(B384="Ingreso",B384="Gasto"),COUNTIFS('Categorías'!$A$7:$A$56,C384,'Categorías'!$B$7:$B$56,B384)&gt;0,ISNUMBER(F384),F384&gt;0),"OK","Revisar"))</x:f>
      </x:c>
    </x:row>
    <x:row r="385" ht="23" customHeight="1">
      <x:c r="A385" s="67"/>
      <x:c r="B385" s="68"/>
      <x:c r="C385" s="68"/>
      <x:c r="D385" s="68"/>
      <x:c r="E385" s="68"/>
      <x:c r="F385" s="69"/>
      <x:c r="G385" s="70" t="str">
        <x:f>IF(COUNTA(A385:F385)=0,"",IF(AND(ISNUMBER(A385),OR(B385="Ingreso",B385="Gasto"),COUNTIFS('Categorías'!$A$7:$A$56,C385,'Categorías'!$B$7:$B$56,B385)&gt;0,ISNUMBER(F385),F385&gt;0),"OK","Revisar"))</x:f>
      </x:c>
    </x:row>
    <x:row r="386" ht="23" customHeight="1">
      <x:c r="A386" s="67"/>
      <x:c r="B386" s="68"/>
      <x:c r="C386" s="68"/>
      <x:c r="D386" s="68"/>
      <x:c r="E386" s="68"/>
      <x:c r="F386" s="69"/>
      <x:c r="G386" s="70" t="str">
        <x:f>IF(COUNTA(A386:F386)=0,"",IF(AND(ISNUMBER(A386),OR(B386="Ingreso",B386="Gasto"),COUNTIFS('Categorías'!$A$7:$A$56,C386,'Categorías'!$B$7:$B$56,B386)&gt;0,ISNUMBER(F386),F386&gt;0),"OK","Revisar"))</x:f>
      </x:c>
    </x:row>
    <x:row r="387" ht="23" customHeight="1">
      <x:c r="A387" s="67"/>
      <x:c r="B387" s="68"/>
      <x:c r="C387" s="68"/>
      <x:c r="D387" s="68"/>
      <x:c r="E387" s="68"/>
      <x:c r="F387" s="69"/>
      <x:c r="G387" s="70" t="str">
        <x:f>IF(COUNTA(A387:F387)=0,"",IF(AND(ISNUMBER(A387),OR(B387="Ingreso",B387="Gasto"),COUNTIFS('Categorías'!$A$7:$A$56,C387,'Categorías'!$B$7:$B$56,B387)&gt;0,ISNUMBER(F387),F387&gt;0),"OK","Revisar"))</x:f>
      </x:c>
    </x:row>
    <x:row r="388" ht="23" customHeight="1">
      <x:c r="A388" s="67"/>
      <x:c r="B388" s="68"/>
      <x:c r="C388" s="68"/>
      <x:c r="D388" s="68"/>
      <x:c r="E388" s="68"/>
      <x:c r="F388" s="69"/>
      <x:c r="G388" s="70" t="str">
        <x:f>IF(COUNTA(A388:F388)=0,"",IF(AND(ISNUMBER(A388),OR(B388="Ingreso",B388="Gasto"),COUNTIFS('Categorías'!$A$7:$A$56,C388,'Categorías'!$B$7:$B$56,B388)&gt;0,ISNUMBER(F388),F388&gt;0),"OK","Revisar"))</x:f>
      </x:c>
    </x:row>
    <x:row r="389" ht="23" customHeight="1">
      <x:c r="A389" s="67"/>
      <x:c r="B389" s="68"/>
      <x:c r="C389" s="68"/>
      <x:c r="D389" s="68"/>
      <x:c r="E389" s="68"/>
      <x:c r="F389" s="69"/>
      <x:c r="G389" s="70" t="str">
        <x:f>IF(COUNTA(A389:F389)=0,"",IF(AND(ISNUMBER(A389),OR(B389="Ingreso",B389="Gasto"),COUNTIFS('Categorías'!$A$7:$A$56,C389,'Categorías'!$B$7:$B$56,B389)&gt;0,ISNUMBER(F389),F389&gt;0),"OK","Revisar"))</x:f>
      </x:c>
    </x:row>
    <x:row r="390" ht="23" customHeight="1">
      <x:c r="A390" s="67"/>
      <x:c r="B390" s="68"/>
      <x:c r="C390" s="68"/>
      <x:c r="D390" s="68"/>
      <x:c r="E390" s="68"/>
      <x:c r="F390" s="69"/>
      <x:c r="G390" s="70" t="str">
        <x:f>IF(COUNTA(A390:F390)=0,"",IF(AND(ISNUMBER(A390),OR(B390="Ingreso",B390="Gasto"),COUNTIFS('Categorías'!$A$7:$A$56,C390,'Categorías'!$B$7:$B$56,B390)&gt;0,ISNUMBER(F390),F390&gt;0),"OK","Revisar"))</x:f>
      </x:c>
    </x:row>
    <x:row r="391" ht="23" customHeight="1">
      <x:c r="A391" s="67"/>
      <x:c r="B391" s="68"/>
      <x:c r="C391" s="68"/>
      <x:c r="D391" s="68"/>
      <x:c r="E391" s="68"/>
      <x:c r="F391" s="69"/>
      <x:c r="G391" s="70" t="str">
        <x:f>IF(COUNTA(A391:F391)=0,"",IF(AND(ISNUMBER(A391),OR(B391="Ingreso",B391="Gasto"),COUNTIFS('Categorías'!$A$7:$A$56,C391,'Categorías'!$B$7:$B$56,B391)&gt;0,ISNUMBER(F391),F391&gt;0),"OK","Revisar"))</x:f>
      </x:c>
    </x:row>
    <x:row r="392" ht="23" customHeight="1">
      <x:c r="A392" s="67"/>
      <x:c r="B392" s="68"/>
      <x:c r="C392" s="68"/>
      <x:c r="D392" s="68"/>
      <x:c r="E392" s="68"/>
      <x:c r="F392" s="69"/>
      <x:c r="G392" s="70" t="str">
        <x:f>IF(COUNTA(A392:F392)=0,"",IF(AND(ISNUMBER(A392),OR(B392="Ingreso",B392="Gasto"),COUNTIFS('Categorías'!$A$7:$A$56,C392,'Categorías'!$B$7:$B$56,B392)&gt;0,ISNUMBER(F392),F392&gt;0),"OK","Revisar"))</x:f>
      </x:c>
    </x:row>
    <x:row r="393" ht="23" customHeight="1">
      <x:c r="A393" s="67"/>
      <x:c r="B393" s="68"/>
      <x:c r="C393" s="68"/>
      <x:c r="D393" s="68"/>
      <x:c r="E393" s="68"/>
      <x:c r="F393" s="69"/>
      <x:c r="G393" s="70" t="str">
        <x:f>IF(COUNTA(A393:F393)=0,"",IF(AND(ISNUMBER(A393),OR(B393="Ingreso",B393="Gasto"),COUNTIFS('Categorías'!$A$7:$A$56,C393,'Categorías'!$B$7:$B$56,B393)&gt;0,ISNUMBER(F393),F393&gt;0),"OK","Revisar"))</x:f>
      </x:c>
    </x:row>
    <x:row r="394" ht="23" customHeight="1">
      <x:c r="A394" s="67"/>
      <x:c r="B394" s="68"/>
      <x:c r="C394" s="68"/>
      <x:c r="D394" s="68"/>
      <x:c r="E394" s="68"/>
      <x:c r="F394" s="69"/>
      <x:c r="G394" s="70" t="str">
        <x:f>IF(COUNTA(A394:F394)=0,"",IF(AND(ISNUMBER(A394),OR(B394="Ingreso",B394="Gasto"),COUNTIFS('Categorías'!$A$7:$A$56,C394,'Categorías'!$B$7:$B$56,B394)&gt;0,ISNUMBER(F394),F394&gt;0),"OK","Revisar"))</x:f>
      </x:c>
    </x:row>
    <x:row r="395" ht="23" customHeight="1">
      <x:c r="A395" s="67"/>
      <x:c r="B395" s="68"/>
      <x:c r="C395" s="68"/>
      <x:c r="D395" s="68"/>
      <x:c r="E395" s="68"/>
      <x:c r="F395" s="69"/>
      <x:c r="G395" s="70" t="str">
        <x:f>IF(COUNTA(A395:F395)=0,"",IF(AND(ISNUMBER(A395),OR(B395="Ingreso",B395="Gasto"),COUNTIFS('Categorías'!$A$7:$A$56,C395,'Categorías'!$B$7:$B$56,B395)&gt;0,ISNUMBER(F395),F395&gt;0),"OK","Revisar"))</x:f>
      </x:c>
    </x:row>
    <x:row r="396" ht="23" customHeight="1">
      <x:c r="A396" s="67"/>
      <x:c r="B396" s="68"/>
      <x:c r="C396" s="68"/>
      <x:c r="D396" s="68"/>
      <x:c r="E396" s="68"/>
      <x:c r="F396" s="69"/>
      <x:c r="G396" s="70" t="str">
        <x:f>IF(COUNTA(A396:F396)=0,"",IF(AND(ISNUMBER(A396),OR(B396="Ingreso",B396="Gasto"),COUNTIFS('Categorías'!$A$7:$A$56,C396,'Categorías'!$B$7:$B$56,B396)&gt;0,ISNUMBER(F396),F396&gt;0),"OK","Revisar"))</x:f>
      </x:c>
    </x:row>
    <x:row r="397" ht="23" customHeight="1">
      <x:c r="A397" s="67"/>
      <x:c r="B397" s="68"/>
      <x:c r="C397" s="68"/>
      <x:c r="D397" s="68"/>
      <x:c r="E397" s="68"/>
      <x:c r="F397" s="69"/>
      <x:c r="G397" s="70" t="str">
        <x:f>IF(COUNTA(A397:F397)=0,"",IF(AND(ISNUMBER(A397),OR(B397="Ingreso",B397="Gasto"),COUNTIFS('Categorías'!$A$7:$A$56,C397,'Categorías'!$B$7:$B$56,B397)&gt;0,ISNUMBER(F397),F397&gt;0),"OK","Revisar"))</x:f>
      </x:c>
    </x:row>
    <x:row r="398" ht="23" customHeight="1">
      <x:c r="A398" s="67"/>
      <x:c r="B398" s="68"/>
      <x:c r="C398" s="68"/>
      <x:c r="D398" s="68"/>
      <x:c r="E398" s="68"/>
      <x:c r="F398" s="69"/>
      <x:c r="G398" s="70" t="str">
        <x:f>IF(COUNTA(A398:F398)=0,"",IF(AND(ISNUMBER(A398),OR(B398="Ingreso",B398="Gasto"),COUNTIFS('Categorías'!$A$7:$A$56,C398,'Categorías'!$B$7:$B$56,B398)&gt;0,ISNUMBER(F398),F398&gt;0),"OK","Revisar"))</x:f>
      </x:c>
    </x:row>
    <x:row r="399" ht="23" customHeight="1">
      <x:c r="A399" s="67"/>
      <x:c r="B399" s="68"/>
      <x:c r="C399" s="68"/>
      <x:c r="D399" s="68"/>
      <x:c r="E399" s="68"/>
      <x:c r="F399" s="69"/>
      <x:c r="G399" s="70" t="str">
        <x:f>IF(COUNTA(A399:F399)=0,"",IF(AND(ISNUMBER(A399),OR(B399="Ingreso",B399="Gasto"),COUNTIFS('Categorías'!$A$7:$A$56,C399,'Categorías'!$B$7:$B$56,B399)&gt;0,ISNUMBER(F399),F399&gt;0),"OK","Revisar"))</x:f>
      </x:c>
    </x:row>
    <x:row r="400" ht="23" customHeight="1">
      <x:c r="A400" s="67"/>
      <x:c r="B400" s="68"/>
      <x:c r="C400" s="68"/>
      <x:c r="D400" s="68"/>
      <x:c r="E400" s="68"/>
      <x:c r="F400" s="69"/>
      <x:c r="G400" s="70" t="str">
        <x:f>IF(COUNTA(A400:F400)=0,"",IF(AND(ISNUMBER(A400),OR(B400="Ingreso",B400="Gasto"),COUNTIFS('Categorías'!$A$7:$A$56,C400,'Categorías'!$B$7:$B$56,B400)&gt;0,ISNUMBER(F400),F400&gt;0),"OK","Revisar"))</x:f>
      </x:c>
    </x:row>
    <x:row r="401" ht="23" customHeight="1">
      <x:c r="A401" s="67"/>
      <x:c r="B401" s="68"/>
      <x:c r="C401" s="68"/>
      <x:c r="D401" s="68"/>
      <x:c r="E401" s="68"/>
      <x:c r="F401" s="69"/>
      <x:c r="G401" s="70" t="str">
        <x:f>IF(COUNTA(A401:F401)=0,"",IF(AND(ISNUMBER(A401),OR(B401="Ingreso",B401="Gasto"),COUNTIFS('Categorías'!$A$7:$A$56,C401,'Categorías'!$B$7:$B$56,B401)&gt;0,ISNUMBER(F401),F401&gt;0),"OK","Revisar"))</x:f>
      </x:c>
    </x:row>
    <x:row r="402" ht="23" customHeight="1">
      <x:c r="A402" s="67"/>
      <x:c r="B402" s="68"/>
      <x:c r="C402" s="68"/>
      <x:c r="D402" s="68"/>
      <x:c r="E402" s="68"/>
      <x:c r="F402" s="69"/>
      <x:c r="G402" s="70" t="str">
        <x:f>IF(COUNTA(A402:F402)=0,"",IF(AND(ISNUMBER(A402),OR(B402="Ingreso",B402="Gasto"),COUNTIFS('Categorías'!$A$7:$A$56,C402,'Categorías'!$B$7:$B$56,B402)&gt;0,ISNUMBER(F402),F402&gt;0),"OK","Revisar"))</x:f>
      </x:c>
    </x:row>
    <x:row r="403" ht="23" customHeight="1">
      <x:c r="A403" s="67"/>
      <x:c r="B403" s="68"/>
      <x:c r="C403" s="68"/>
      <x:c r="D403" s="68"/>
      <x:c r="E403" s="68"/>
      <x:c r="F403" s="69"/>
      <x:c r="G403" s="70" t="str">
        <x:f>IF(COUNTA(A403:F403)=0,"",IF(AND(ISNUMBER(A403),OR(B403="Ingreso",B403="Gasto"),COUNTIFS('Categorías'!$A$7:$A$56,C403,'Categorías'!$B$7:$B$56,B403)&gt;0,ISNUMBER(F403),F403&gt;0),"OK","Revisar"))</x:f>
      </x:c>
    </x:row>
    <x:row r="404" ht="23" customHeight="1">
      <x:c r="A404" s="67"/>
      <x:c r="B404" s="68"/>
      <x:c r="C404" s="68"/>
      <x:c r="D404" s="68"/>
      <x:c r="E404" s="68"/>
      <x:c r="F404" s="69"/>
      <x:c r="G404" s="70" t="str">
        <x:f>IF(COUNTA(A404:F404)=0,"",IF(AND(ISNUMBER(A404),OR(B404="Ingreso",B404="Gasto"),COUNTIFS('Categorías'!$A$7:$A$56,C404,'Categorías'!$B$7:$B$56,B404)&gt;0,ISNUMBER(F404),F404&gt;0),"OK","Revisar"))</x:f>
      </x:c>
    </x:row>
    <x:row r="405" ht="23" customHeight="1">
      <x:c r="A405" s="67"/>
      <x:c r="B405" s="68"/>
      <x:c r="C405" s="68"/>
      <x:c r="D405" s="68"/>
      <x:c r="E405" s="68"/>
      <x:c r="F405" s="69"/>
      <x:c r="G405" s="70" t="str">
        <x:f>IF(COUNTA(A405:F405)=0,"",IF(AND(ISNUMBER(A405),OR(B405="Ingreso",B405="Gasto"),COUNTIFS('Categorías'!$A$7:$A$56,C405,'Categorías'!$B$7:$B$56,B405)&gt;0,ISNUMBER(F405),F405&gt;0),"OK","Revisar"))</x:f>
      </x:c>
    </x:row>
    <x:row r="406" ht="23" customHeight="1">
      <x:c r="A406" s="67"/>
      <x:c r="B406" s="68"/>
      <x:c r="C406" s="68"/>
      <x:c r="D406" s="68"/>
      <x:c r="E406" s="68"/>
      <x:c r="F406" s="69"/>
      <x:c r="G406" s="70" t="str">
        <x:f>IF(COUNTA(A406:F406)=0,"",IF(AND(ISNUMBER(A406),OR(B406="Ingreso",B406="Gasto"),COUNTIFS('Categorías'!$A$7:$A$56,C406,'Categorías'!$B$7:$B$56,B406)&gt;0,ISNUMBER(F406),F406&gt;0),"OK","Revisar"))</x:f>
      </x:c>
    </x:row>
    <x:row r="407" ht="23" customHeight="1">
      <x:c r="A407" s="67"/>
      <x:c r="B407" s="68"/>
      <x:c r="C407" s="68"/>
      <x:c r="D407" s="68"/>
      <x:c r="E407" s="68"/>
      <x:c r="F407" s="69"/>
      <x:c r="G407" s="70" t="str">
        <x:f>IF(COUNTA(A407:F407)=0,"",IF(AND(ISNUMBER(A407),OR(B407="Ingreso",B407="Gasto"),COUNTIFS('Categorías'!$A$7:$A$56,C407,'Categorías'!$B$7:$B$56,B407)&gt;0,ISNUMBER(F407),F407&gt;0),"OK","Revisar"))</x:f>
      </x:c>
    </x:row>
    <x:row r="408" ht="23" customHeight="1">
      <x:c r="A408" s="67"/>
      <x:c r="B408" s="68"/>
      <x:c r="C408" s="68"/>
      <x:c r="D408" s="68"/>
      <x:c r="E408" s="68"/>
      <x:c r="F408" s="69"/>
      <x:c r="G408" s="70" t="str">
        <x:f>IF(COUNTA(A408:F408)=0,"",IF(AND(ISNUMBER(A408),OR(B408="Ingreso",B408="Gasto"),COUNTIFS('Categorías'!$A$7:$A$56,C408,'Categorías'!$B$7:$B$56,B408)&gt;0,ISNUMBER(F408),F408&gt;0),"OK","Revisar"))</x:f>
      </x:c>
    </x:row>
    <x:row r="409" ht="23" customHeight="1">
      <x:c r="A409" s="67"/>
      <x:c r="B409" s="68"/>
      <x:c r="C409" s="68"/>
      <x:c r="D409" s="68"/>
      <x:c r="E409" s="68"/>
      <x:c r="F409" s="69"/>
      <x:c r="G409" s="70" t="str">
        <x:f>IF(COUNTA(A409:F409)=0,"",IF(AND(ISNUMBER(A409),OR(B409="Ingreso",B409="Gasto"),COUNTIFS('Categorías'!$A$7:$A$56,C409,'Categorías'!$B$7:$B$56,B409)&gt;0,ISNUMBER(F409),F409&gt;0),"OK","Revisar"))</x:f>
      </x:c>
    </x:row>
    <x:row r="410" ht="23" customHeight="1">
      <x:c r="A410" s="67"/>
      <x:c r="B410" s="68"/>
      <x:c r="C410" s="68"/>
      <x:c r="D410" s="68"/>
      <x:c r="E410" s="68"/>
      <x:c r="F410" s="69"/>
      <x:c r="G410" s="70" t="str">
        <x:f>IF(COUNTA(A410:F410)=0,"",IF(AND(ISNUMBER(A410),OR(B410="Ingreso",B410="Gasto"),COUNTIFS('Categorías'!$A$7:$A$56,C410,'Categorías'!$B$7:$B$56,B410)&gt;0,ISNUMBER(F410),F410&gt;0),"OK","Revisar"))</x:f>
      </x:c>
    </x:row>
    <x:row r="411" ht="23" customHeight="1">
      <x:c r="A411" s="67"/>
      <x:c r="B411" s="68"/>
      <x:c r="C411" s="68"/>
      <x:c r="D411" s="68"/>
      <x:c r="E411" s="68"/>
      <x:c r="F411" s="69"/>
      <x:c r="G411" s="70" t="str">
        <x:f>IF(COUNTA(A411:F411)=0,"",IF(AND(ISNUMBER(A411),OR(B411="Ingreso",B411="Gasto"),COUNTIFS('Categorías'!$A$7:$A$56,C411,'Categorías'!$B$7:$B$56,B411)&gt;0,ISNUMBER(F411),F411&gt;0),"OK","Revisar"))</x:f>
      </x:c>
    </x:row>
    <x:row r="412" ht="23" customHeight="1">
      <x:c r="A412" s="67"/>
      <x:c r="B412" s="68"/>
      <x:c r="C412" s="68"/>
      <x:c r="D412" s="68"/>
      <x:c r="E412" s="68"/>
      <x:c r="F412" s="69"/>
      <x:c r="G412" s="70" t="str">
        <x:f>IF(COUNTA(A412:F412)=0,"",IF(AND(ISNUMBER(A412),OR(B412="Ingreso",B412="Gasto"),COUNTIFS('Categorías'!$A$7:$A$56,C412,'Categorías'!$B$7:$B$56,B412)&gt;0,ISNUMBER(F412),F412&gt;0),"OK","Revisar"))</x:f>
      </x:c>
    </x:row>
    <x:row r="413" ht="23" customHeight="1">
      <x:c r="A413" s="67"/>
      <x:c r="B413" s="68"/>
      <x:c r="C413" s="68"/>
      <x:c r="D413" s="68"/>
      <x:c r="E413" s="68"/>
      <x:c r="F413" s="69"/>
      <x:c r="G413" s="70" t="str">
        <x:f>IF(COUNTA(A413:F413)=0,"",IF(AND(ISNUMBER(A413),OR(B413="Ingreso",B413="Gasto"),COUNTIFS('Categorías'!$A$7:$A$56,C413,'Categorías'!$B$7:$B$56,B413)&gt;0,ISNUMBER(F413),F413&gt;0),"OK","Revisar"))</x:f>
      </x:c>
    </x:row>
    <x:row r="414" ht="23" customHeight="1">
      <x:c r="A414" s="67"/>
      <x:c r="B414" s="68"/>
      <x:c r="C414" s="68"/>
      <x:c r="D414" s="68"/>
      <x:c r="E414" s="68"/>
      <x:c r="F414" s="69"/>
      <x:c r="G414" s="70" t="str">
        <x:f>IF(COUNTA(A414:F414)=0,"",IF(AND(ISNUMBER(A414),OR(B414="Ingreso",B414="Gasto"),COUNTIFS('Categorías'!$A$7:$A$56,C414,'Categorías'!$B$7:$B$56,B414)&gt;0,ISNUMBER(F414),F414&gt;0),"OK","Revisar"))</x:f>
      </x:c>
    </x:row>
    <x:row r="415" ht="23" customHeight="1">
      <x:c r="A415" s="67"/>
      <x:c r="B415" s="68"/>
      <x:c r="C415" s="68"/>
      <x:c r="D415" s="68"/>
      <x:c r="E415" s="68"/>
      <x:c r="F415" s="69"/>
      <x:c r="G415" s="70" t="str">
        <x:f>IF(COUNTA(A415:F415)=0,"",IF(AND(ISNUMBER(A415),OR(B415="Ingreso",B415="Gasto"),COUNTIFS('Categorías'!$A$7:$A$56,C415,'Categorías'!$B$7:$B$56,B415)&gt;0,ISNUMBER(F415),F415&gt;0),"OK","Revisar"))</x:f>
      </x:c>
    </x:row>
    <x:row r="416" ht="23" customHeight="1">
      <x:c r="A416" s="67"/>
      <x:c r="B416" s="68"/>
      <x:c r="C416" s="68"/>
      <x:c r="D416" s="68"/>
      <x:c r="E416" s="68"/>
      <x:c r="F416" s="69"/>
      <x:c r="G416" s="70" t="str">
        <x:f>IF(COUNTA(A416:F416)=0,"",IF(AND(ISNUMBER(A416),OR(B416="Ingreso",B416="Gasto"),COUNTIFS('Categorías'!$A$7:$A$56,C416,'Categorías'!$B$7:$B$56,B416)&gt;0,ISNUMBER(F416),F416&gt;0),"OK","Revisar"))</x:f>
      </x:c>
    </x:row>
    <x:row r="417" ht="23" customHeight="1">
      <x:c r="A417" s="67"/>
      <x:c r="B417" s="68"/>
      <x:c r="C417" s="68"/>
      <x:c r="D417" s="68"/>
      <x:c r="E417" s="68"/>
      <x:c r="F417" s="69"/>
      <x:c r="G417" s="70" t="str">
        <x:f>IF(COUNTA(A417:F417)=0,"",IF(AND(ISNUMBER(A417),OR(B417="Ingreso",B417="Gasto"),COUNTIFS('Categorías'!$A$7:$A$56,C417,'Categorías'!$B$7:$B$56,B417)&gt;0,ISNUMBER(F417),F417&gt;0),"OK","Revisar"))</x:f>
      </x:c>
    </x:row>
    <x:row r="418" ht="23" customHeight="1">
      <x:c r="A418" s="67"/>
      <x:c r="B418" s="68"/>
      <x:c r="C418" s="68"/>
      <x:c r="D418" s="68"/>
      <x:c r="E418" s="68"/>
      <x:c r="F418" s="69"/>
      <x:c r="G418" s="70" t="str">
        <x:f>IF(COUNTA(A418:F418)=0,"",IF(AND(ISNUMBER(A418),OR(B418="Ingreso",B418="Gasto"),COUNTIFS('Categorías'!$A$7:$A$56,C418,'Categorías'!$B$7:$B$56,B418)&gt;0,ISNUMBER(F418),F418&gt;0),"OK","Revisar"))</x:f>
      </x:c>
    </x:row>
    <x:row r="419" ht="23" customHeight="1">
      <x:c r="A419" s="67"/>
      <x:c r="B419" s="68"/>
      <x:c r="C419" s="68"/>
      <x:c r="D419" s="68"/>
      <x:c r="E419" s="68"/>
      <x:c r="F419" s="69"/>
      <x:c r="G419" s="70" t="str">
        <x:f>IF(COUNTA(A419:F419)=0,"",IF(AND(ISNUMBER(A419),OR(B419="Ingreso",B419="Gasto"),COUNTIFS('Categorías'!$A$7:$A$56,C419,'Categorías'!$B$7:$B$56,B419)&gt;0,ISNUMBER(F419),F419&gt;0),"OK","Revisar"))</x:f>
      </x:c>
    </x:row>
    <x:row r="420" ht="23" customHeight="1">
      <x:c r="A420" s="67"/>
      <x:c r="B420" s="68"/>
      <x:c r="C420" s="68"/>
      <x:c r="D420" s="68"/>
      <x:c r="E420" s="68"/>
      <x:c r="F420" s="69"/>
      <x:c r="G420" s="70" t="str">
        <x:f>IF(COUNTA(A420:F420)=0,"",IF(AND(ISNUMBER(A420),OR(B420="Ingreso",B420="Gasto"),COUNTIFS('Categorías'!$A$7:$A$56,C420,'Categorías'!$B$7:$B$56,B420)&gt;0,ISNUMBER(F420),F420&gt;0),"OK","Revisar"))</x:f>
      </x:c>
    </x:row>
    <x:row r="421" ht="23" customHeight="1">
      <x:c r="A421" s="67"/>
      <x:c r="B421" s="68"/>
      <x:c r="C421" s="68"/>
      <x:c r="D421" s="68"/>
      <x:c r="E421" s="68"/>
      <x:c r="F421" s="69"/>
      <x:c r="G421" s="70" t="str">
        <x:f>IF(COUNTA(A421:F421)=0,"",IF(AND(ISNUMBER(A421),OR(B421="Ingreso",B421="Gasto"),COUNTIFS('Categorías'!$A$7:$A$56,C421,'Categorías'!$B$7:$B$56,B421)&gt;0,ISNUMBER(F421),F421&gt;0),"OK","Revisar"))</x:f>
      </x:c>
    </x:row>
    <x:row r="422" ht="23" customHeight="1">
      <x:c r="A422" s="67"/>
      <x:c r="B422" s="68"/>
      <x:c r="C422" s="68"/>
      <x:c r="D422" s="68"/>
      <x:c r="E422" s="68"/>
      <x:c r="F422" s="69"/>
      <x:c r="G422" s="70" t="str">
        <x:f>IF(COUNTA(A422:F422)=0,"",IF(AND(ISNUMBER(A422),OR(B422="Ingreso",B422="Gasto"),COUNTIFS('Categorías'!$A$7:$A$56,C422,'Categorías'!$B$7:$B$56,B422)&gt;0,ISNUMBER(F422),F422&gt;0),"OK","Revisar"))</x:f>
      </x:c>
    </x:row>
    <x:row r="423" ht="23" customHeight="1">
      <x:c r="A423" s="67"/>
      <x:c r="B423" s="68"/>
      <x:c r="C423" s="68"/>
      <x:c r="D423" s="68"/>
      <x:c r="E423" s="68"/>
      <x:c r="F423" s="69"/>
      <x:c r="G423" s="70" t="str">
        <x:f>IF(COUNTA(A423:F423)=0,"",IF(AND(ISNUMBER(A423),OR(B423="Ingreso",B423="Gasto"),COUNTIFS('Categorías'!$A$7:$A$56,C423,'Categorías'!$B$7:$B$56,B423)&gt;0,ISNUMBER(F423),F423&gt;0),"OK","Revisar"))</x:f>
      </x:c>
    </x:row>
    <x:row r="424" ht="23" customHeight="1">
      <x:c r="A424" s="67"/>
      <x:c r="B424" s="68"/>
      <x:c r="C424" s="68"/>
      <x:c r="D424" s="68"/>
      <x:c r="E424" s="68"/>
      <x:c r="F424" s="69"/>
      <x:c r="G424" s="70" t="str">
        <x:f>IF(COUNTA(A424:F424)=0,"",IF(AND(ISNUMBER(A424),OR(B424="Ingreso",B424="Gasto"),COUNTIFS('Categorías'!$A$7:$A$56,C424,'Categorías'!$B$7:$B$56,B424)&gt;0,ISNUMBER(F424),F424&gt;0),"OK","Revisar"))</x:f>
      </x:c>
    </x:row>
    <x:row r="425" ht="23" customHeight="1">
      <x:c r="A425" s="67"/>
      <x:c r="B425" s="68"/>
      <x:c r="C425" s="68"/>
      <x:c r="D425" s="68"/>
      <x:c r="E425" s="68"/>
      <x:c r="F425" s="69"/>
      <x:c r="G425" s="70" t="str">
        <x:f>IF(COUNTA(A425:F425)=0,"",IF(AND(ISNUMBER(A425),OR(B425="Ingreso",B425="Gasto"),COUNTIFS('Categorías'!$A$7:$A$56,C425,'Categorías'!$B$7:$B$56,B425)&gt;0,ISNUMBER(F425),F425&gt;0),"OK","Revisar"))</x:f>
      </x:c>
    </x:row>
    <x:row r="426" ht="23" customHeight="1">
      <x:c r="A426" s="67"/>
      <x:c r="B426" s="68"/>
      <x:c r="C426" s="68"/>
      <x:c r="D426" s="68"/>
      <x:c r="E426" s="68"/>
      <x:c r="F426" s="69"/>
      <x:c r="G426" s="70" t="str">
        <x:f>IF(COUNTA(A426:F426)=0,"",IF(AND(ISNUMBER(A426),OR(B426="Ingreso",B426="Gasto"),COUNTIFS('Categorías'!$A$7:$A$56,C426,'Categorías'!$B$7:$B$56,B426)&gt;0,ISNUMBER(F426),F426&gt;0),"OK","Revisar"))</x:f>
      </x:c>
    </x:row>
    <x:row r="427" ht="23" customHeight="1">
      <x:c r="A427" s="67"/>
      <x:c r="B427" s="68"/>
      <x:c r="C427" s="68"/>
      <x:c r="D427" s="68"/>
      <x:c r="E427" s="68"/>
      <x:c r="F427" s="69"/>
      <x:c r="G427" s="70" t="str">
        <x:f>IF(COUNTA(A427:F427)=0,"",IF(AND(ISNUMBER(A427),OR(B427="Ingreso",B427="Gasto"),COUNTIFS('Categorías'!$A$7:$A$56,C427,'Categorías'!$B$7:$B$56,B427)&gt;0,ISNUMBER(F427),F427&gt;0),"OK","Revisar"))</x:f>
      </x:c>
    </x:row>
    <x:row r="428" ht="23" customHeight="1">
      <x:c r="A428" s="67"/>
      <x:c r="B428" s="68"/>
      <x:c r="C428" s="68"/>
      <x:c r="D428" s="68"/>
      <x:c r="E428" s="68"/>
      <x:c r="F428" s="69"/>
      <x:c r="G428" s="70" t="str">
        <x:f>IF(COUNTA(A428:F428)=0,"",IF(AND(ISNUMBER(A428),OR(B428="Ingreso",B428="Gasto"),COUNTIFS('Categorías'!$A$7:$A$56,C428,'Categorías'!$B$7:$B$56,B428)&gt;0,ISNUMBER(F428),F428&gt;0),"OK","Revisar"))</x:f>
      </x:c>
    </x:row>
    <x:row r="429" ht="23" customHeight="1">
      <x:c r="A429" s="67"/>
      <x:c r="B429" s="68"/>
      <x:c r="C429" s="68"/>
      <x:c r="D429" s="68"/>
      <x:c r="E429" s="68"/>
      <x:c r="F429" s="69"/>
      <x:c r="G429" s="70" t="str">
        <x:f>IF(COUNTA(A429:F429)=0,"",IF(AND(ISNUMBER(A429),OR(B429="Ingreso",B429="Gasto"),COUNTIFS('Categorías'!$A$7:$A$56,C429,'Categorías'!$B$7:$B$56,B429)&gt;0,ISNUMBER(F429),F429&gt;0),"OK","Revisar"))</x:f>
      </x:c>
    </x:row>
    <x:row r="430" ht="23" customHeight="1">
      <x:c r="A430" s="67"/>
      <x:c r="B430" s="68"/>
      <x:c r="C430" s="68"/>
      <x:c r="D430" s="68"/>
      <x:c r="E430" s="68"/>
      <x:c r="F430" s="69"/>
      <x:c r="G430" s="70" t="str">
        <x:f>IF(COUNTA(A430:F430)=0,"",IF(AND(ISNUMBER(A430),OR(B430="Ingreso",B430="Gasto"),COUNTIFS('Categorías'!$A$7:$A$56,C430,'Categorías'!$B$7:$B$56,B430)&gt;0,ISNUMBER(F430),F430&gt;0),"OK","Revisar"))</x:f>
      </x:c>
    </x:row>
    <x:row r="431" ht="23" customHeight="1">
      <x:c r="A431" s="67"/>
      <x:c r="B431" s="68"/>
      <x:c r="C431" s="68"/>
      <x:c r="D431" s="68"/>
      <x:c r="E431" s="68"/>
      <x:c r="F431" s="69"/>
      <x:c r="G431" s="70" t="str">
        <x:f>IF(COUNTA(A431:F431)=0,"",IF(AND(ISNUMBER(A431),OR(B431="Ingreso",B431="Gasto"),COUNTIFS('Categorías'!$A$7:$A$56,C431,'Categorías'!$B$7:$B$56,B431)&gt;0,ISNUMBER(F431),F431&gt;0),"OK","Revisar"))</x:f>
      </x:c>
    </x:row>
    <x:row r="432" ht="23" customHeight="1">
      <x:c r="A432" s="67"/>
      <x:c r="B432" s="68"/>
      <x:c r="C432" s="68"/>
      <x:c r="D432" s="68"/>
      <x:c r="E432" s="68"/>
      <x:c r="F432" s="69"/>
      <x:c r="G432" s="70" t="str">
        <x:f>IF(COUNTA(A432:F432)=0,"",IF(AND(ISNUMBER(A432),OR(B432="Ingreso",B432="Gasto"),COUNTIFS('Categorías'!$A$7:$A$56,C432,'Categorías'!$B$7:$B$56,B432)&gt;0,ISNUMBER(F432),F432&gt;0),"OK","Revisar"))</x:f>
      </x:c>
    </x:row>
    <x:row r="433" ht="23" customHeight="1">
      <x:c r="A433" s="67"/>
      <x:c r="B433" s="68"/>
      <x:c r="C433" s="68"/>
      <x:c r="D433" s="68"/>
      <x:c r="E433" s="68"/>
      <x:c r="F433" s="69"/>
      <x:c r="G433" s="70" t="str">
        <x:f>IF(COUNTA(A433:F433)=0,"",IF(AND(ISNUMBER(A433),OR(B433="Ingreso",B433="Gasto"),COUNTIFS('Categorías'!$A$7:$A$56,C433,'Categorías'!$B$7:$B$56,B433)&gt;0,ISNUMBER(F433),F433&gt;0),"OK","Revisar"))</x:f>
      </x:c>
    </x:row>
    <x:row r="434" ht="23" customHeight="1">
      <x:c r="A434" s="67"/>
      <x:c r="B434" s="68"/>
      <x:c r="C434" s="68"/>
      <x:c r="D434" s="68"/>
      <x:c r="E434" s="68"/>
      <x:c r="F434" s="69"/>
      <x:c r="G434" s="70" t="str">
        <x:f>IF(COUNTA(A434:F434)=0,"",IF(AND(ISNUMBER(A434),OR(B434="Ingreso",B434="Gasto"),COUNTIFS('Categorías'!$A$7:$A$56,C434,'Categorías'!$B$7:$B$56,B434)&gt;0,ISNUMBER(F434),F434&gt;0),"OK","Revisar"))</x:f>
      </x:c>
    </x:row>
    <x:row r="435" ht="23" customHeight="1">
      <x:c r="A435" s="67"/>
      <x:c r="B435" s="68"/>
      <x:c r="C435" s="68"/>
      <x:c r="D435" s="68"/>
      <x:c r="E435" s="68"/>
      <x:c r="F435" s="69"/>
      <x:c r="G435" s="70" t="str">
        <x:f>IF(COUNTA(A435:F435)=0,"",IF(AND(ISNUMBER(A435),OR(B435="Ingreso",B435="Gasto"),COUNTIFS('Categorías'!$A$7:$A$56,C435,'Categorías'!$B$7:$B$56,B435)&gt;0,ISNUMBER(F435),F435&gt;0),"OK","Revisar"))</x:f>
      </x:c>
    </x:row>
    <x:row r="436" ht="23" customHeight="1">
      <x:c r="A436" s="67"/>
      <x:c r="B436" s="68"/>
      <x:c r="C436" s="68"/>
      <x:c r="D436" s="68"/>
      <x:c r="E436" s="68"/>
      <x:c r="F436" s="69"/>
      <x:c r="G436" s="70" t="str">
        <x:f>IF(COUNTA(A436:F436)=0,"",IF(AND(ISNUMBER(A436),OR(B436="Ingreso",B436="Gasto"),COUNTIFS('Categorías'!$A$7:$A$56,C436,'Categorías'!$B$7:$B$56,B436)&gt;0,ISNUMBER(F436),F436&gt;0),"OK","Revisar"))</x:f>
      </x:c>
    </x:row>
    <x:row r="437" ht="23" customHeight="1">
      <x:c r="A437" s="67"/>
      <x:c r="B437" s="68"/>
      <x:c r="C437" s="68"/>
      <x:c r="D437" s="68"/>
      <x:c r="E437" s="68"/>
      <x:c r="F437" s="69"/>
      <x:c r="G437" s="70" t="str">
        <x:f>IF(COUNTA(A437:F437)=0,"",IF(AND(ISNUMBER(A437),OR(B437="Ingreso",B437="Gasto"),COUNTIFS('Categorías'!$A$7:$A$56,C437,'Categorías'!$B$7:$B$56,B437)&gt;0,ISNUMBER(F437),F437&gt;0),"OK","Revisar"))</x:f>
      </x:c>
    </x:row>
    <x:row r="438" ht="23" customHeight="1">
      <x:c r="A438" s="67"/>
      <x:c r="B438" s="68"/>
      <x:c r="C438" s="68"/>
      <x:c r="D438" s="68"/>
      <x:c r="E438" s="68"/>
      <x:c r="F438" s="69"/>
      <x:c r="G438" s="70" t="str">
        <x:f>IF(COUNTA(A438:F438)=0,"",IF(AND(ISNUMBER(A438),OR(B438="Ingreso",B438="Gasto"),COUNTIFS('Categorías'!$A$7:$A$56,C438,'Categorías'!$B$7:$B$56,B438)&gt;0,ISNUMBER(F438),F438&gt;0),"OK","Revisar"))</x:f>
      </x:c>
    </x:row>
    <x:row r="439" ht="23" customHeight="1">
      <x:c r="A439" s="67"/>
      <x:c r="B439" s="68"/>
      <x:c r="C439" s="68"/>
      <x:c r="D439" s="68"/>
      <x:c r="E439" s="68"/>
      <x:c r="F439" s="69"/>
      <x:c r="G439" s="70" t="str">
        <x:f>IF(COUNTA(A439:F439)=0,"",IF(AND(ISNUMBER(A439),OR(B439="Ingreso",B439="Gasto"),COUNTIFS('Categorías'!$A$7:$A$56,C439,'Categorías'!$B$7:$B$56,B439)&gt;0,ISNUMBER(F439),F439&gt;0),"OK","Revisar"))</x:f>
      </x:c>
    </x:row>
    <x:row r="440" ht="23" customHeight="1">
      <x:c r="A440" s="67"/>
      <x:c r="B440" s="68"/>
      <x:c r="C440" s="68"/>
      <x:c r="D440" s="68"/>
      <x:c r="E440" s="68"/>
      <x:c r="F440" s="69"/>
      <x:c r="G440" s="70" t="str">
        <x:f>IF(COUNTA(A440:F440)=0,"",IF(AND(ISNUMBER(A440),OR(B440="Ingreso",B440="Gasto"),COUNTIFS('Categorías'!$A$7:$A$56,C440,'Categorías'!$B$7:$B$56,B440)&gt;0,ISNUMBER(F440),F440&gt;0),"OK","Revisar"))</x:f>
      </x:c>
    </x:row>
    <x:row r="441" ht="23" customHeight="1">
      <x:c r="A441" s="67"/>
      <x:c r="B441" s="68"/>
      <x:c r="C441" s="68"/>
      <x:c r="D441" s="68"/>
      <x:c r="E441" s="68"/>
      <x:c r="F441" s="69"/>
      <x:c r="G441" s="70" t="str">
        <x:f>IF(COUNTA(A441:F441)=0,"",IF(AND(ISNUMBER(A441),OR(B441="Ingreso",B441="Gasto"),COUNTIFS('Categorías'!$A$7:$A$56,C441,'Categorías'!$B$7:$B$56,B441)&gt;0,ISNUMBER(F441),F441&gt;0),"OK","Revisar"))</x:f>
      </x:c>
    </x:row>
    <x:row r="442" ht="23" customHeight="1">
      <x:c r="A442" s="67"/>
      <x:c r="B442" s="68"/>
      <x:c r="C442" s="68"/>
      <x:c r="D442" s="68"/>
      <x:c r="E442" s="68"/>
      <x:c r="F442" s="69"/>
      <x:c r="G442" s="70" t="str">
        <x:f>IF(COUNTA(A442:F442)=0,"",IF(AND(ISNUMBER(A442),OR(B442="Ingreso",B442="Gasto"),COUNTIFS('Categorías'!$A$7:$A$56,C442,'Categorías'!$B$7:$B$56,B442)&gt;0,ISNUMBER(F442),F442&gt;0),"OK","Revisar"))</x:f>
      </x:c>
    </x:row>
    <x:row r="443" ht="23" customHeight="1">
      <x:c r="A443" s="67"/>
      <x:c r="B443" s="68"/>
      <x:c r="C443" s="68"/>
      <x:c r="D443" s="68"/>
      <x:c r="E443" s="68"/>
      <x:c r="F443" s="69"/>
      <x:c r="G443" s="70" t="str">
        <x:f>IF(COUNTA(A443:F443)=0,"",IF(AND(ISNUMBER(A443),OR(B443="Ingreso",B443="Gasto"),COUNTIFS('Categorías'!$A$7:$A$56,C443,'Categorías'!$B$7:$B$56,B443)&gt;0,ISNUMBER(F443),F443&gt;0),"OK","Revisar"))</x:f>
      </x:c>
    </x:row>
    <x:row r="444" ht="23" customHeight="1">
      <x:c r="A444" s="67"/>
      <x:c r="B444" s="68"/>
      <x:c r="C444" s="68"/>
      <x:c r="D444" s="68"/>
      <x:c r="E444" s="68"/>
      <x:c r="F444" s="69"/>
      <x:c r="G444" s="70" t="str">
        <x:f>IF(COUNTA(A444:F444)=0,"",IF(AND(ISNUMBER(A444),OR(B444="Ingreso",B444="Gasto"),COUNTIFS('Categorías'!$A$7:$A$56,C444,'Categorías'!$B$7:$B$56,B444)&gt;0,ISNUMBER(F444),F444&gt;0),"OK","Revisar"))</x:f>
      </x:c>
    </x:row>
    <x:row r="445" ht="23" customHeight="1">
      <x:c r="A445" s="67"/>
      <x:c r="B445" s="68"/>
      <x:c r="C445" s="68"/>
      <x:c r="D445" s="68"/>
      <x:c r="E445" s="68"/>
      <x:c r="F445" s="69"/>
      <x:c r="G445" s="70" t="str">
        <x:f>IF(COUNTA(A445:F445)=0,"",IF(AND(ISNUMBER(A445),OR(B445="Ingreso",B445="Gasto"),COUNTIFS('Categorías'!$A$7:$A$56,C445,'Categorías'!$B$7:$B$56,B445)&gt;0,ISNUMBER(F445),F445&gt;0),"OK","Revisar"))</x:f>
      </x:c>
    </x:row>
    <x:row r="446" ht="23" customHeight="1">
      <x:c r="A446" s="67"/>
      <x:c r="B446" s="68"/>
      <x:c r="C446" s="68"/>
      <x:c r="D446" s="68"/>
      <x:c r="E446" s="68"/>
      <x:c r="F446" s="69"/>
      <x:c r="G446" s="70" t="str">
        <x:f>IF(COUNTA(A446:F446)=0,"",IF(AND(ISNUMBER(A446),OR(B446="Ingreso",B446="Gasto"),COUNTIFS('Categorías'!$A$7:$A$56,C446,'Categorías'!$B$7:$B$56,B446)&gt;0,ISNUMBER(F446),F446&gt;0),"OK","Revisar"))</x:f>
      </x:c>
    </x:row>
    <x:row r="447" ht="23" customHeight="1">
      <x:c r="A447" s="67"/>
      <x:c r="B447" s="68"/>
      <x:c r="C447" s="68"/>
      <x:c r="D447" s="68"/>
      <x:c r="E447" s="68"/>
      <x:c r="F447" s="69"/>
      <x:c r="G447" s="70" t="str">
        <x:f>IF(COUNTA(A447:F447)=0,"",IF(AND(ISNUMBER(A447),OR(B447="Ingreso",B447="Gasto"),COUNTIFS('Categorías'!$A$7:$A$56,C447,'Categorías'!$B$7:$B$56,B447)&gt;0,ISNUMBER(F447),F447&gt;0),"OK","Revisar"))</x:f>
      </x:c>
    </x:row>
    <x:row r="448" ht="23" customHeight="1">
      <x:c r="A448" s="67"/>
      <x:c r="B448" s="68"/>
      <x:c r="C448" s="68"/>
      <x:c r="D448" s="68"/>
      <x:c r="E448" s="68"/>
      <x:c r="F448" s="69"/>
      <x:c r="G448" s="70" t="str">
        <x:f>IF(COUNTA(A448:F448)=0,"",IF(AND(ISNUMBER(A448),OR(B448="Ingreso",B448="Gasto"),COUNTIFS('Categorías'!$A$7:$A$56,C448,'Categorías'!$B$7:$B$56,B448)&gt;0,ISNUMBER(F448),F448&gt;0),"OK","Revisar"))</x:f>
      </x:c>
    </x:row>
    <x:row r="449" ht="23" customHeight="1">
      <x:c r="A449" s="67"/>
      <x:c r="B449" s="68"/>
      <x:c r="C449" s="68"/>
      <x:c r="D449" s="68"/>
      <x:c r="E449" s="68"/>
      <x:c r="F449" s="69"/>
      <x:c r="G449" s="70" t="str">
        <x:f>IF(COUNTA(A449:F449)=0,"",IF(AND(ISNUMBER(A449),OR(B449="Ingreso",B449="Gasto"),COUNTIFS('Categorías'!$A$7:$A$56,C449,'Categorías'!$B$7:$B$56,B449)&gt;0,ISNUMBER(F449),F449&gt;0),"OK","Revisar"))</x:f>
      </x:c>
    </x:row>
    <x:row r="450" ht="23" customHeight="1">
      <x:c r="A450" s="67"/>
      <x:c r="B450" s="68"/>
      <x:c r="C450" s="68"/>
      <x:c r="D450" s="68"/>
      <x:c r="E450" s="68"/>
      <x:c r="F450" s="69"/>
      <x:c r="G450" s="70" t="str">
        <x:f>IF(COUNTA(A450:F450)=0,"",IF(AND(ISNUMBER(A450),OR(B450="Ingreso",B450="Gasto"),COUNTIFS('Categorías'!$A$7:$A$56,C450,'Categorías'!$B$7:$B$56,B450)&gt;0,ISNUMBER(F450),F450&gt;0),"OK","Revisar"))</x:f>
      </x:c>
    </x:row>
    <x:row r="451" ht="23" customHeight="1">
      <x:c r="A451" s="67"/>
      <x:c r="B451" s="68"/>
      <x:c r="C451" s="68"/>
      <x:c r="D451" s="68"/>
      <x:c r="E451" s="68"/>
      <x:c r="F451" s="69"/>
      <x:c r="G451" s="70" t="str">
        <x:f>IF(COUNTA(A451:F451)=0,"",IF(AND(ISNUMBER(A451),OR(B451="Ingreso",B451="Gasto"),COUNTIFS('Categorías'!$A$7:$A$56,C451,'Categorías'!$B$7:$B$56,B451)&gt;0,ISNUMBER(F451),F451&gt;0),"OK","Revisar"))</x:f>
      </x:c>
    </x:row>
    <x:row r="452" ht="23" customHeight="1">
      <x:c r="A452" s="67"/>
      <x:c r="B452" s="68"/>
      <x:c r="C452" s="68"/>
      <x:c r="D452" s="68"/>
      <x:c r="E452" s="68"/>
      <x:c r="F452" s="69"/>
      <x:c r="G452" s="70" t="str">
        <x:f>IF(COUNTA(A452:F452)=0,"",IF(AND(ISNUMBER(A452),OR(B452="Ingreso",B452="Gasto"),COUNTIFS('Categorías'!$A$7:$A$56,C452,'Categorías'!$B$7:$B$56,B452)&gt;0,ISNUMBER(F452),F452&gt;0),"OK","Revisar"))</x:f>
      </x:c>
    </x:row>
    <x:row r="453" ht="23" customHeight="1">
      <x:c r="A453" s="67"/>
      <x:c r="B453" s="68"/>
      <x:c r="C453" s="68"/>
      <x:c r="D453" s="68"/>
      <x:c r="E453" s="68"/>
      <x:c r="F453" s="69"/>
      <x:c r="G453" s="70" t="str">
        <x:f>IF(COUNTA(A453:F453)=0,"",IF(AND(ISNUMBER(A453),OR(B453="Ingreso",B453="Gasto"),COUNTIFS('Categorías'!$A$7:$A$56,C453,'Categorías'!$B$7:$B$56,B453)&gt;0,ISNUMBER(F453),F453&gt;0),"OK","Revisar"))</x:f>
      </x:c>
    </x:row>
    <x:row r="454" ht="23" customHeight="1">
      <x:c r="A454" s="67"/>
      <x:c r="B454" s="68"/>
      <x:c r="C454" s="68"/>
      <x:c r="D454" s="68"/>
      <x:c r="E454" s="68"/>
      <x:c r="F454" s="69"/>
      <x:c r="G454" s="70" t="str">
        <x:f>IF(COUNTA(A454:F454)=0,"",IF(AND(ISNUMBER(A454),OR(B454="Ingreso",B454="Gasto"),COUNTIFS('Categorías'!$A$7:$A$56,C454,'Categorías'!$B$7:$B$56,B454)&gt;0,ISNUMBER(F454),F454&gt;0),"OK","Revisar"))</x:f>
      </x:c>
    </x:row>
    <x:row r="455" ht="23" customHeight="1">
      <x:c r="A455" s="67"/>
      <x:c r="B455" s="68"/>
      <x:c r="C455" s="68"/>
      <x:c r="D455" s="68"/>
      <x:c r="E455" s="68"/>
      <x:c r="F455" s="69"/>
      <x:c r="G455" s="70" t="str">
        <x:f>IF(COUNTA(A455:F455)=0,"",IF(AND(ISNUMBER(A455),OR(B455="Ingreso",B455="Gasto"),COUNTIFS('Categorías'!$A$7:$A$56,C455,'Categorías'!$B$7:$B$56,B455)&gt;0,ISNUMBER(F455),F455&gt;0),"OK","Revisar"))</x:f>
      </x:c>
    </x:row>
    <x:row r="456" ht="23" customHeight="1">
      <x:c r="A456" s="67"/>
      <x:c r="B456" s="68"/>
      <x:c r="C456" s="68"/>
      <x:c r="D456" s="68"/>
      <x:c r="E456" s="68"/>
      <x:c r="F456" s="69"/>
      <x:c r="G456" s="70" t="str">
        <x:f>IF(COUNTA(A456:F456)=0,"",IF(AND(ISNUMBER(A456),OR(B456="Ingreso",B456="Gasto"),COUNTIFS('Categorías'!$A$7:$A$56,C456,'Categorías'!$B$7:$B$56,B456)&gt;0,ISNUMBER(F456),F456&gt;0),"OK","Revisar"))</x:f>
      </x:c>
    </x:row>
    <x:row r="457" ht="23" customHeight="1">
      <x:c r="A457" s="67"/>
      <x:c r="B457" s="68"/>
      <x:c r="C457" s="68"/>
      <x:c r="D457" s="68"/>
      <x:c r="E457" s="68"/>
      <x:c r="F457" s="69"/>
      <x:c r="G457" s="70" t="str">
        <x:f>IF(COUNTA(A457:F457)=0,"",IF(AND(ISNUMBER(A457),OR(B457="Ingreso",B457="Gasto"),COUNTIFS('Categorías'!$A$7:$A$56,C457,'Categorías'!$B$7:$B$56,B457)&gt;0,ISNUMBER(F457),F457&gt;0),"OK","Revisar"))</x:f>
      </x:c>
    </x:row>
    <x:row r="458" ht="23" customHeight="1">
      <x:c r="A458" s="67"/>
      <x:c r="B458" s="68"/>
      <x:c r="C458" s="68"/>
      <x:c r="D458" s="68"/>
      <x:c r="E458" s="68"/>
      <x:c r="F458" s="69"/>
      <x:c r="G458" s="70" t="str">
        <x:f>IF(COUNTA(A458:F458)=0,"",IF(AND(ISNUMBER(A458),OR(B458="Ingreso",B458="Gasto"),COUNTIFS('Categorías'!$A$7:$A$56,C458,'Categorías'!$B$7:$B$56,B458)&gt;0,ISNUMBER(F458),F458&gt;0),"OK","Revisar"))</x:f>
      </x:c>
    </x:row>
    <x:row r="459" ht="23" customHeight="1">
      <x:c r="A459" s="67"/>
      <x:c r="B459" s="68"/>
      <x:c r="C459" s="68"/>
      <x:c r="D459" s="68"/>
      <x:c r="E459" s="68"/>
      <x:c r="F459" s="69"/>
      <x:c r="G459" s="70" t="str">
        <x:f>IF(COUNTA(A459:F459)=0,"",IF(AND(ISNUMBER(A459),OR(B459="Ingreso",B459="Gasto"),COUNTIFS('Categorías'!$A$7:$A$56,C459,'Categorías'!$B$7:$B$56,B459)&gt;0,ISNUMBER(F459),F459&gt;0),"OK","Revisar"))</x:f>
      </x:c>
    </x:row>
    <x:row r="460" ht="23" customHeight="1">
      <x:c r="A460" s="67"/>
      <x:c r="B460" s="68"/>
      <x:c r="C460" s="68"/>
      <x:c r="D460" s="68"/>
      <x:c r="E460" s="68"/>
      <x:c r="F460" s="69"/>
      <x:c r="G460" s="70" t="str">
        <x:f>IF(COUNTA(A460:F460)=0,"",IF(AND(ISNUMBER(A460),OR(B460="Ingreso",B460="Gasto"),COUNTIFS('Categorías'!$A$7:$A$56,C460,'Categorías'!$B$7:$B$56,B460)&gt;0,ISNUMBER(F460),F460&gt;0),"OK","Revisar"))</x:f>
      </x:c>
    </x:row>
    <x:row r="461" ht="23" customHeight="1">
      <x:c r="A461" s="67"/>
      <x:c r="B461" s="68"/>
      <x:c r="C461" s="68"/>
      <x:c r="D461" s="68"/>
      <x:c r="E461" s="68"/>
      <x:c r="F461" s="69"/>
      <x:c r="G461" s="70" t="str">
        <x:f>IF(COUNTA(A461:F461)=0,"",IF(AND(ISNUMBER(A461),OR(B461="Ingreso",B461="Gasto"),COUNTIFS('Categorías'!$A$7:$A$56,C461,'Categorías'!$B$7:$B$56,B461)&gt;0,ISNUMBER(F461),F461&gt;0),"OK","Revisar"))</x:f>
      </x:c>
    </x:row>
    <x:row r="462" ht="23" customHeight="1">
      <x:c r="A462" s="67"/>
      <x:c r="B462" s="68"/>
      <x:c r="C462" s="68"/>
      <x:c r="D462" s="68"/>
      <x:c r="E462" s="68"/>
      <x:c r="F462" s="69"/>
      <x:c r="G462" s="70" t="str">
        <x:f>IF(COUNTA(A462:F462)=0,"",IF(AND(ISNUMBER(A462),OR(B462="Ingreso",B462="Gasto"),COUNTIFS('Categorías'!$A$7:$A$56,C462,'Categorías'!$B$7:$B$56,B462)&gt;0,ISNUMBER(F462),F462&gt;0),"OK","Revisar"))</x:f>
      </x:c>
    </x:row>
    <x:row r="463" ht="23" customHeight="1">
      <x:c r="A463" s="67"/>
      <x:c r="B463" s="68"/>
      <x:c r="C463" s="68"/>
      <x:c r="D463" s="68"/>
      <x:c r="E463" s="68"/>
      <x:c r="F463" s="69"/>
      <x:c r="G463" s="70" t="str">
        <x:f>IF(COUNTA(A463:F463)=0,"",IF(AND(ISNUMBER(A463),OR(B463="Ingreso",B463="Gasto"),COUNTIFS('Categorías'!$A$7:$A$56,C463,'Categorías'!$B$7:$B$56,B463)&gt;0,ISNUMBER(F463),F463&gt;0),"OK","Revisar"))</x:f>
      </x:c>
    </x:row>
    <x:row r="464" ht="23" customHeight="1">
      <x:c r="A464" s="67"/>
      <x:c r="B464" s="68"/>
      <x:c r="C464" s="68"/>
      <x:c r="D464" s="68"/>
      <x:c r="E464" s="68"/>
      <x:c r="F464" s="69"/>
      <x:c r="G464" s="70" t="str">
        <x:f>IF(COUNTA(A464:F464)=0,"",IF(AND(ISNUMBER(A464),OR(B464="Ingreso",B464="Gasto"),COUNTIFS('Categorías'!$A$7:$A$56,C464,'Categorías'!$B$7:$B$56,B464)&gt;0,ISNUMBER(F464),F464&gt;0),"OK","Revisar"))</x:f>
      </x:c>
    </x:row>
    <x:row r="465" ht="23" customHeight="1">
      <x:c r="A465" s="67"/>
      <x:c r="B465" s="68"/>
      <x:c r="C465" s="68"/>
      <x:c r="D465" s="68"/>
      <x:c r="E465" s="68"/>
      <x:c r="F465" s="69"/>
      <x:c r="G465" s="70" t="str">
        <x:f>IF(COUNTA(A465:F465)=0,"",IF(AND(ISNUMBER(A465),OR(B465="Ingreso",B465="Gasto"),COUNTIFS('Categorías'!$A$7:$A$56,C465,'Categorías'!$B$7:$B$56,B465)&gt;0,ISNUMBER(F465),F465&gt;0),"OK","Revisar"))</x:f>
      </x:c>
    </x:row>
    <x:row r="466" ht="23" customHeight="1">
      <x:c r="A466" s="67"/>
      <x:c r="B466" s="68"/>
      <x:c r="C466" s="68"/>
      <x:c r="D466" s="68"/>
      <x:c r="E466" s="68"/>
      <x:c r="F466" s="69"/>
      <x:c r="G466" s="70" t="str">
        <x:f>IF(COUNTA(A466:F466)=0,"",IF(AND(ISNUMBER(A466),OR(B466="Ingreso",B466="Gasto"),COUNTIFS('Categorías'!$A$7:$A$56,C466,'Categorías'!$B$7:$B$56,B466)&gt;0,ISNUMBER(F466),F466&gt;0),"OK","Revisar"))</x:f>
      </x:c>
    </x:row>
    <x:row r="467" ht="23" customHeight="1">
      <x:c r="A467" s="67"/>
      <x:c r="B467" s="68"/>
      <x:c r="C467" s="68"/>
      <x:c r="D467" s="68"/>
      <x:c r="E467" s="68"/>
      <x:c r="F467" s="69"/>
      <x:c r="G467" s="70" t="str">
        <x:f>IF(COUNTA(A467:F467)=0,"",IF(AND(ISNUMBER(A467),OR(B467="Ingreso",B467="Gasto"),COUNTIFS('Categorías'!$A$7:$A$56,C467,'Categorías'!$B$7:$B$56,B467)&gt;0,ISNUMBER(F467),F467&gt;0),"OK","Revisar"))</x:f>
      </x:c>
    </x:row>
    <x:row r="468" ht="23" customHeight="1">
      <x:c r="A468" s="67"/>
      <x:c r="B468" s="68"/>
      <x:c r="C468" s="68"/>
      <x:c r="D468" s="68"/>
      <x:c r="E468" s="68"/>
      <x:c r="F468" s="69"/>
      <x:c r="G468" s="70" t="str">
        <x:f>IF(COUNTA(A468:F468)=0,"",IF(AND(ISNUMBER(A468),OR(B468="Ingreso",B468="Gasto"),COUNTIFS('Categorías'!$A$7:$A$56,C468,'Categorías'!$B$7:$B$56,B468)&gt;0,ISNUMBER(F468),F468&gt;0),"OK","Revisar"))</x:f>
      </x:c>
    </x:row>
    <x:row r="469" ht="23" customHeight="1">
      <x:c r="A469" s="67"/>
      <x:c r="B469" s="68"/>
      <x:c r="C469" s="68"/>
      <x:c r="D469" s="68"/>
      <x:c r="E469" s="68"/>
      <x:c r="F469" s="69"/>
      <x:c r="G469" s="70" t="str">
        <x:f>IF(COUNTA(A469:F469)=0,"",IF(AND(ISNUMBER(A469),OR(B469="Ingreso",B469="Gasto"),COUNTIFS('Categorías'!$A$7:$A$56,C469,'Categorías'!$B$7:$B$56,B469)&gt;0,ISNUMBER(F469),F469&gt;0),"OK","Revisar"))</x:f>
      </x:c>
    </x:row>
    <x:row r="470" ht="23" customHeight="1">
      <x:c r="A470" s="67"/>
      <x:c r="B470" s="68"/>
      <x:c r="C470" s="68"/>
      <x:c r="D470" s="68"/>
      <x:c r="E470" s="68"/>
      <x:c r="F470" s="69"/>
      <x:c r="G470" s="70" t="str">
        <x:f>IF(COUNTA(A470:F470)=0,"",IF(AND(ISNUMBER(A470),OR(B470="Ingreso",B470="Gasto"),COUNTIFS('Categorías'!$A$7:$A$56,C470,'Categorías'!$B$7:$B$56,B470)&gt;0,ISNUMBER(F470),F470&gt;0),"OK","Revisar"))</x:f>
      </x:c>
    </x:row>
    <x:row r="471" ht="23" customHeight="1">
      <x:c r="A471" s="67"/>
      <x:c r="B471" s="68"/>
      <x:c r="C471" s="68"/>
      <x:c r="D471" s="68"/>
      <x:c r="E471" s="68"/>
      <x:c r="F471" s="69"/>
      <x:c r="G471" s="70" t="str">
        <x:f>IF(COUNTA(A471:F471)=0,"",IF(AND(ISNUMBER(A471),OR(B471="Ingreso",B471="Gasto"),COUNTIFS('Categorías'!$A$7:$A$56,C471,'Categorías'!$B$7:$B$56,B471)&gt;0,ISNUMBER(F471),F471&gt;0),"OK","Revisar"))</x:f>
      </x:c>
    </x:row>
    <x:row r="472" ht="23" customHeight="1">
      <x:c r="A472" s="67"/>
      <x:c r="B472" s="68"/>
      <x:c r="C472" s="68"/>
      <x:c r="D472" s="68"/>
      <x:c r="E472" s="68"/>
      <x:c r="F472" s="69"/>
      <x:c r="G472" s="70" t="str">
        <x:f>IF(COUNTA(A472:F472)=0,"",IF(AND(ISNUMBER(A472),OR(B472="Ingreso",B472="Gasto"),COUNTIFS('Categorías'!$A$7:$A$56,C472,'Categorías'!$B$7:$B$56,B472)&gt;0,ISNUMBER(F472),F472&gt;0),"OK","Revisar"))</x:f>
      </x:c>
    </x:row>
    <x:row r="473" ht="23" customHeight="1">
      <x:c r="A473" s="67"/>
      <x:c r="B473" s="68"/>
      <x:c r="C473" s="68"/>
      <x:c r="D473" s="68"/>
      <x:c r="E473" s="68"/>
      <x:c r="F473" s="69"/>
      <x:c r="G473" s="70" t="str">
        <x:f>IF(COUNTA(A473:F473)=0,"",IF(AND(ISNUMBER(A473),OR(B473="Ingreso",B473="Gasto"),COUNTIFS('Categorías'!$A$7:$A$56,C473,'Categorías'!$B$7:$B$56,B473)&gt;0,ISNUMBER(F473),F473&gt;0),"OK","Revisar"))</x:f>
      </x:c>
    </x:row>
    <x:row r="474" ht="23" customHeight="1">
      <x:c r="A474" s="67"/>
      <x:c r="B474" s="68"/>
      <x:c r="C474" s="68"/>
      <x:c r="D474" s="68"/>
      <x:c r="E474" s="68"/>
      <x:c r="F474" s="69"/>
      <x:c r="G474" s="70" t="str">
        <x:f>IF(COUNTA(A474:F474)=0,"",IF(AND(ISNUMBER(A474),OR(B474="Ingreso",B474="Gasto"),COUNTIFS('Categorías'!$A$7:$A$56,C474,'Categorías'!$B$7:$B$56,B474)&gt;0,ISNUMBER(F474),F474&gt;0),"OK","Revisar"))</x:f>
      </x:c>
    </x:row>
    <x:row r="475" ht="23" customHeight="1">
      <x:c r="A475" s="67"/>
      <x:c r="B475" s="68"/>
      <x:c r="C475" s="68"/>
      <x:c r="D475" s="68"/>
      <x:c r="E475" s="68"/>
      <x:c r="F475" s="69"/>
      <x:c r="G475" s="70" t="str">
        <x:f>IF(COUNTA(A475:F475)=0,"",IF(AND(ISNUMBER(A475),OR(B475="Ingreso",B475="Gasto"),COUNTIFS('Categorías'!$A$7:$A$56,C475,'Categorías'!$B$7:$B$56,B475)&gt;0,ISNUMBER(F475),F475&gt;0),"OK","Revisar"))</x:f>
      </x:c>
    </x:row>
    <x:row r="476" ht="23" customHeight="1">
      <x:c r="A476" s="67"/>
      <x:c r="B476" s="68"/>
      <x:c r="C476" s="68"/>
      <x:c r="D476" s="68"/>
      <x:c r="E476" s="68"/>
      <x:c r="F476" s="69"/>
      <x:c r="G476" s="70" t="str">
        <x:f>IF(COUNTA(A476:F476)=0,"",IF(AND(ISNUMBER(A476),OR(B476="Ingreso",B476="Gasto"),COUNTIFS('Categorías'!$A$7:$A$56,C476,'Categorías'!$B$7:$B$56,B476)&gt;0,ISNUMBER(F476),F476&gt;0),"OK","Revisar"))</x:f>
      </x:c>
    </x:row>
    <x:row r="477" ht="23" customHeight="1">
      <x:c r="A477" s="67"/>
      <x:c r="B477" s="68"/>
      <x:c r="C477" s="68"/>
      <x:c r="D477" s="68"/>
      <x:c r="E477" s="68"/>
      <x:c r="F477" s="69"/>
      <x:c r="G477" s="70" t="str">
        <x:f>IF(COUNTA(A477:F477)=0,"",IF(AND(ISNUMBER(A477),OR(B477="Ingreso",B477="Gasto"),COUNTIFS('Categorías'!$A$7:$A$56,C477,'Categorías'!$B$7:$B$56,B477)&gt;0,ISNUMBER(F477),F477&gt;0),"OK","Revisar"))</x:f>
      </x:c>
    </x:row>
    <x:row r="478" ht="23" customHeight="1">
      <x:c r="A478" s="67"/>
      <x:c r="B478" s="68"/>
      <x:c r="C478" s="68"/>
      <x:c r="D478" s="68"/>
      <x:c r="E478" s="68"/>
      <x:c r="F478" s="69"/>
      <x:c r="G478" s="70" t="str">
        <x:f>IF(COUNTA(A478:F478)=0,"",IF(AND(ISNUMBER(A478),OR(B478="Ingreso",B478="Gasto"),COUNTIFS('Categorías'!$A$7:$A$56,C478,'Categorías'!$B$7:$B$56,B478)&gt;0,ISNUMBER(F478),F478&gt;0),"OK","Revisar"))</x:f>
      </x:c>
    </x:row>
    <x:row r="479" ht="23" customHeight="1">
      <x:c r="A479" s="67"/>
      <x:c r="B479" s="68"/>
      <x:c r="C479" s="68"/>
      <x:c r="D479" s="68"/>
      <x:c r="E479" s="68"/>
      <x:c r="F479" s="69"/>
      <x:c r="G479" s="70" t="str">
        <x:f>IF(COUNTA(A479:F479)=0,"",IF(AND(ISNUMBER(A479),OR(B479="Ingreso",B479="Gasto"),COUNTIFS('Categorías'!$A$7:$A$56,C479,'Categorías'!$B$7:$B$56,B479)&gt;0,ISNUMBER(F479),F479&gt;0),"OK","Revisar"))</x:f>
      </x:c>
    </x:row>
    <x:row r="480" ht="23" customHeight="1">
      <x:c r="A480" s="67"/>
      <x:c r="B480" s="68"/>
      <x:c r="C480" s="68"/>
      <x:c r="D480" s="68"/>
      <x:c r="E480" s="68"/>
      <x:c r="F480" s="69"/>
      <x:c r="G480" s="70" t="str">
        <x:f>IF(COUNTA(A480:F480)=0,"",IF(AND(ISNUMBER(A480),OR(B480="Ingreso",B480="Gasto"),COUNTIFS('Categorías'!$A$7:$A$56,C480,'Categorías'!$B$7:$B$56,B480)&gt;0,ISNUMBER(F480),F480&gt;0),"OK","Revisar"))</x:f>
      </x:c>
    </x:row>
    <x:row r="481" ht="23" customHeight="1">
      <x:c r="A481" s="67"/>
      <x:c r="B481" s="68"/>
      <x:c r="C481" s="68"/>
      <x:c r="D481" s="68"/>
      <x:c r="E481" s="68"/>
      <x:c r="F481" s="69"/>
      <x:c r="G481" s="70" t="str">
        <x:f>IF(COUNTA(A481:F481)=0,"",IF(AND(ISNUMBER(A481),OR(B481="Ingreso",B481="Gasto"),COUNTIFS('Categorías'!$A$7:$A$56,C481,'Categorías'!$B$7:$B$56,B481)&gt;0,ISNUMBER(F481),F481&gt;0),"OK","Revisar"))</x:f>
      </x:c>
    </x:row>
    <x:row r="482" ht="23" customHeight="1">
      <x:c r="A482" s="67"/>
      <x:c r="B482" s="68"/>
      <x:c r="C482" s="68"/>
      <x:c r="D482" s="68"/>
      <x:c r="E482" s="68"/>
      <x:c r="F482" s="69"/>
      <x:c r="G482" s="70" t="str">
        <x:f>IF(COUNTA(A482:F482)=0,"",IF(AND(ISNUMBER(A482),OR(B482="Ingreso",B482="Gasto"),COUNTIFS('Categorías'!$A$7:$A$56,C482,'Categorías'!$B$7:$B$56,B482)&gt;0,ISNUMBER(F482),F482&gt;0),"OK","Revisar"))</x:f>
      </x:c>
    </x:row>
    <x:row r="483" ht="23" customHeight="1">
      <x:c r="A483" s="67"/>
      <x:c r="B483" s="68"/>
      <x:c r="C483" s="68"/>
      <x:c r="D483" s="68"/>
      <x:c r="E483" s="68"/>
      <x:c r="F483" s="69"/>
      <x:c r="G483" s="70" t="str">
        <x:f>IF(COUNTA(A483:F483)=0,"",IF(AND(ISNUMBER(A483),OR(B483="Ingreso",B483="Gasto"),COUNTIFS('Categorías'!$A$7:$A$56,C483,'Categorías'!$B$7:$B$56,B483)&gt;0,ISNUMBER(F483),F483&gt;0),"OK","Revisar"))</x:f>
      </x:c>
    </x:row>
    <x:row r="484" ht="23" customHeight="1">
      <x:c r="A484" s="67"/>
      <x:c r="B484" s="68"/>
      <x:c r="C484" s="68"/>
      <x:c r="D484" s="68"/>
      <x:c r="E484" s="68"/>
      <x:c r="F484" s="69"/>
      <x:c r="G484" s="70" t="str">
        <x:f>IF(COUNTA(A484:F484)=0,"",IF(AND(ISNUMBER(A484),OR(B484="Ingreso",B484="Gasto"),COUNTIFS('Categorías'!$A$7:$A$56,C484,'Categorías'!$B$7:$B$56,B484)&gt;0,ISNUMBER(F484),F484&gt;0),"OK","Revisar"))</x:f>
      </x:c>
    </x:row>
    <x:row r="485" ht="23" customHeight="1">
      <x:c r="A485" s="67"/>
      <x:c r="B485" s="68"/>
      <x:c r="C485" s="68"/>
      <x:c r="D485" s="68"/>
      <x:c r="E485" s="68"/>
      <x:c r="F485" s="69"/>
      <x:c r="G485" s="70" t="str">
        <x:f>IF(COUNTA(A485:F485)=0,"",IF(AND(ISNUMBER(A485),OR(B485="Ingreso",B485="Gasto"),COUNTIFS('Categorías'!$A$7:$A$56,C485,'Categorías'!$B$7:$B$56,B485)&gt;0,ISNUMBER(F485),F485&gt;0),"OK","Revisar"))</x:f>
      </x:c>
    </x:row>
    <x:row r="486" ht="23" customHeight="1">
      <x:c r="A486" s="67"/>
      <x:c r="B486" s="68"/>
      <x:c r="C486" s="68"/>
      <x:c r="D486" s="68"/>
      <x:c r="E486" s="68"/>
      <x:c r="F486" s="69"/>
      <x:c r="G486" s="70" t="str">
        <x:f>IF(COUNTA(A486:F486)=0,"",IF(AND(ISNUMBER(A486),OR(B486="Ingreso",B486="Gasto"),COUNTIFS('Categorías'!$A$7:$A$56,C486,'Categorías'!$B$7:$B$56,B486)&gt;0,ISNUMBER(F486),F486&gt;0),"OK","Revisar"))</x:f>
      </x:c>
    </x:row>
    <x:row r="487" ht="23" customHeight="1">
      <x:c r="A487" s="67"/>
      <x:c r="B487" s="68"/>
      <x:c r="C487" s="68"/>
      <x:c r="D487" s="68"/>
      <x:c r="E487" s="68"/>
      <x:c r="F487" s="69"/>
      <x:c r="G487" s="70" t="str">
        <x:f>IF(COUNTA(A487:F487)=0,"",IF(AND(ISNUMBER(A487),OR(B487="Ingreso",B487="Gasto"),COUNTIFS('Categorías'!$A$7:$A$56,C487,'Categorías'!$B$7:$B$56,B487)&gt;0,ISNUMBER(F487),F487&gt;0),"OK","Revisar"))</x:f>
      </x:c>
    </x:row>
    <x:row r="488" ht="23" customHeight="1">
      <x:c r="A488" s="67"/>
      <x:c r="B488" s="68"/>
      <x:c r="C488" s="68"/>
      <x:c r="D488" s="68"/>
      <x:c r="E488" s="68"/>
      <x:c r="F488" s="69"/>
      <x:c r="G488" s="70" t="str">
        <x:f>IF(COUNTA(A488:F488)=0,"",IF(AND(ISNUMBER(A488),OR(B488="Ingreso",B488="Gasto"),COUNTIFS('Categorías'!$A$7:$A$56,C488,'Categorías'!$B$7:$B$56,B488)&gt;0,ISNUMBER(F488),F488&gt;0),"OK","Revisar"))</x:f>
      </x:c>
    </x:row>
    <x:row r="489" ht="23" customHeight="1">
      <x:c r="A489" s="67"/>
      <x:c r="B489" s="68"/>
      <x:c r="C489" s="68"/>
      <x:c r="D489" s="68"/>
      <x:c r="E489" s="68"/>
      <x:c r="F489" s="69"/>
      <x:c r="G489" s="70" t="str">
        <x:f>IF(COUNTA(A489:F489)=0,"",IF(AND(ISNUMBER(A489),OR(B489="Ingreso",B489="Gasto"),COUNTIFS('Categorías'!$A$7:$A$56,C489,'Categorías'!$B$7:$B$56,B489)&gt;0,ISNUMBER(F489),F489&gt;0),"OK","Revisar"))</x:f>
      </x:c>
    </x:row>
    <x:row r="490" ht="23" customHeight="1">
      <x:c r="A490" s="67"/>
      <x:c r="B490" s="68"/>
      <x:c r="C490" s="68"/>
      <x:c r="D490" s="68"/>
      <x:c r="E490" s="68"/>
      <x:c r="F490" s="69"/>
      <x:c r="G490" s="70" t="str">
        <x:f>IF(COUNTA(A490:F490)=0,"",IF(AND(ISNUMBER(A490),OR(B490="Ingreso",B490="Gasto"),COUNTIFS('Categorías'!$A$7:$A$56,C490,'Categorías'!$B$7:$B$56,B490)&gt;0,ISNUMBER(F490),F490&gt;0),"OK","Revisar"))</x:f>
      </x:c>
    </x:row>
    <x:row r="491" ht="23" customHeight="1">
      <x:c r="A491" s="67"/>
      <x:c r="B491" s="68"/>
      <x:c r="C491" s="68"/>
      <x:c r="D491" s="68"/>
      <x:c r="E491" s="68"/>
      <x:c r="F491" s="69"/>
      <x:c r="G491" s="70" t="str">
        <x:f>IF(COUNTA(A491:F491)=0,"",IF(AND(ISNUMBER(A491),OR(B491="Ingreso",B491="Gasto"),COUNTIFS('Categorías'!$A$7:$A$56,C491,'Categorías'!$B$7:$B$56,B491)&gt;0,ISNUMBER(F491),F491&gt;0),"OK","Revisar"))</x:f>
      </x:c>
    </x:row>
    <x:row r="492" ht="23" customHeight="1">
      <x:c r="A492" s="67"/>
      <x:c r="B492" s="68"/>
      <x:c r="C492" s="68"/>
      <x:c r="D492" s="68"/>
      <x:c r="E492" s="68"/>
      <x:c r="F492" s="69"/>
      <x:c r="G492" s="70" t="str">
        <x:f>IF(COUNTA(A492:F492)=0,"",IF(AND(ISNUMBER(A492),OR(B492="Ingreso",B492="Gasto"),COUNTIFS('Categorías'!$A$7:$A$56,C492,'Categorías'!$B$7:$B$56,B492)&gt;0,ISNUMBER(F492),F492&gt;0),"OK","Revisar"))</x:f>
      </x:c>
    </x:row>
    <x:row r="493" ht="23" customHeight="1">
      <x:c r="A493" s="67"/>
      <x:c r="B493" s="68"/>
      <x:c r="C493" s="68"/>
      <x:c r="D493" s="68"/>
      <x:c r="E493" s="68"/>
      <x:c r="F493" s="69"/>
      <x:c r="G493" s="70" t="str">
        <x:f>IF(COUNTA(A493:F493)=0,"",IF(AND(ISNUMBER(A493),OR(B493="Ingreso",B493="Gasto"),COUNTIFS('Categorías'!$A$7:$A$56,C493,'Categorías'!$B$7:$B$56,B493)&gt;0,ISNUMBER(F493),F493&gt;0),"OK","Revisar"))</x:f>
      </x:c>
    </x:row>
    <x:row r="494" ht="23" customHeight="1">
      <x:c r="A494" s="67"/>
      <x:c r="B494" s="68"/>
      <x:c r="C494" s="68"/>
      <x:c r="D494" s="68"/>
      <x:c r="E494" s="68"/>
      <x:c r="F494" s="69"/>
      <x:c r="G494" s="70" t="str">
        <x:f>IF(COUNTA(A494:F494)=0,"",IF(AND(ISNUMBER(A494),OR(B494="Ingreso",B494="Gasto"),COUNTIFS('Categorías'!$A$7:$A$56,C494,'Categorías'!$B$7:$B$56,B494)&gt;0,ISNUMBER(F494),F494&gt;0),"OK","Revisar"))</x:f>
      </x:c>
    </x:row>
    <x:row r="495" ht="23" customHeight="1">
      <x:c r="A495" s="67"/>
      <x:c r="B495" s="68"/>
      <x:c r="C495" s="68"/>
      <x:c r="D495" s="68"/>
      <x:c r="E495" s="68"/>
      <x:c r="F495" s="69"/>
      <x:c r="G495" s="70" t="str">
        <x:f>IF(COUNTA(A495:F495)=0,"",IF(AND(ISNUMBER(A495),OR(B495="Ingreso",B495="Gasto"),COUNTIFS('Categorías'!$A$7:$A$56,C495,'Categorías'!$B$7:$B$56,B495)&gt;0,ISNUMBER(F495),F495&gt;0),"OK","Revisar"))</x:f>
      </x:c>
    </x:row>
    <x:row r="496" ht="23" customHeight="1">
      <x:c r="A496" s="67"/>
      <x:c r="B496" s="68"/>
      <x:c r="C496" s="68"/>
      <x:c r="D496" s="68"/>
      <x:c r="E496" s="68"/>
      <x:c r="F496" s="69"/>
      <x:c r="G496" s="70" t="str">
        <x:f>IF(COUNTA(A496:F496)=0,"",IF(AND(ISNUMBER(A496),OR(B496="Ingreso",B496="Gasto"),COUNTIFS('Categorías'!$A$7:$A$56,C496,'Categorías'!$B$7:$B$56,B496)&gt;0,ISNUMBER(F496),F496&gt;0),"OK","Revisar"))</x:f>
      </x:c>
    </x:row>
    <x:row r="497" ht="23" customHeight="1">
      <x:c r="A497" s="67"/>
      <x:c r="B497" s="68"/>
      <x:c r="C497" s="68"/>
      <x:c r="D497" s="68"/>
      <x:c r="E497" s="68"/>
      <x:c r="F497" s="69"/>
      <x:c r="G497" s="70" t="str">
        <x:f>IF(COUNTA(A497:F497)=0,"",IF(AND(ISNUMBER(A497),OR(B497="Ingreso",B497="Gasto"),COUNTIFS('Categorías'!$A$7:$A$56,C497,'Categorías'!$B$7:$B$56,B497)&gt;0,ISNUMBER(F497),F497&gt;0),"OK","Revisar"))</x:f>
      </x:c>
    </x:row>
    <x:row r="498" ht="23" customHeight="1">
      <x:c r="A498" s="67"/>
      <x:c r="B498" s="68"/>
      <x:c r="C498" s="68"/>
      <x:c r="D498" s="68"/>
      <x:c r="E498" s="68"/>
      <x:c r="F498" s="69"/>
      <x:c r="G498" s="70" t="str">
        <x:f>IF(COUNTA(A498:F498)=0,"",IF(AND(ISNUMBER(A498),OR(B498="Ingreso",B498="Gasto"),COUNTIFS('Categorías'!$A$7:$A$56,C498,'Categorías'!$B$7:$B$56,B498)&gt;0,ISNUMBER(F498),F498&gt;0),"OK","Revisar"))</x:f>
      </x:c>
    </x:row>
    <x:row r="499" ht="23" customHeight="1">
      <x:c r="A499" s="67"/>
      <x:c r="B499" s="68"/>
      <x:c r="C499" s="68"/>
      <x:c r="D499" s="68"/>
      <x:c r="E499" s="68"/>
      <x:c r="F499" s="69"/>
      <x:c r="G499" s="70" t="str">
        <x:f>IF(COUNTA(A499:F499)=0,"",IF(AND(ISNUMBER(A499),OR(B499="Ingreso",B499="Gasto"),COUNTIFS('Categorías'!$A$7:$A$56,C499,'Categorías'!$B$7:$B$56,B499)&gt;0,ISNUMBER(F499),F499&gt;0),"OK","Revisar"))</x:f>
      </x:c>
    </x:row>
    <x:row r="500" ht="23" customHeight="1">
      <x:c r="A500" s="67"/>
      <x:c r="B500" s="68"/>
      <x:c r="C500" s="68"/>
      <x:c r="D500" s="68"/>
      <x:c r="E500" s="68"/>
      <x:c r="F500" s="69"/>
      <x:c r="G500" s="70" t="str">
        <x:f>IF(COUNTA(A500:F500)=0,"",IF(AND(ISNUMBER(A500),OR(B500="Ingreso",B500="Gasto"),COUNTIFS('Categorías'!$A$7:$A$56,C500,'Categorías'!$B$7:$B$56,B500)&gt;0,ISNUMBER(F500),F500&gt;0),"OK","Revisar"))</x:f>
      </x:c>
    </x:row>
    <x:row r="501" ht="23" customHeight="1">
      <x:c r="A501" s="67"/>
      <x:c r="B501" s="68"/>
      <x:c r="C501" s="68"/>
      <x:c r="D501" s="68"/>
      <x:c r="E501" s="68"/>
      <x:c r="F501" s="69"/>
      <x:c r="G501" s="70" t="str">
        <x:f>IF(COUNTA(A501:F501)=0,"",IF(AND(ISNUMBER(A501),OR(B501="Ingreso",B501="Gasto"),COUNTIFS('Categorías'!$A$7:$A$56,C501,'Categorías'!$B$7:$B$56,B501)&gt;0,ISNUMBER(F501),F501&gt;0),"OK","Revisar"))</x:f>
      </x:c>
    </x:row>
    <x:row r="502" ht="23" customHeight="1">
      <x:c r="A502" s="67"/>
      <x:c r="B502" s="68"/>
      <x:c r="C502" s="68"/>
      <x:c r="D502" s="68"/>
      <x:c r="E502" s="68"/>
      <x:c r="F502" s="69"/>
      <x:c r="G502" s="70" t="str">
        <x:f>IF(COUNTA(A502:F502)=0,"",IF(AND(ISNUMBER(A502),OR(B502="Ingreso",B502="Gasto"),COUNTIFS('Categorías'!$A$7:$A$56,C502,'Categorías'!$B$7:$B$56,B502)&gt;0,ISNUMBER(F502),F502&gt;0),"OK","Revisar"))</x:f>
      </x:c>
    </x:row>
    <x:row r="503" ht="23" customHeight="1">
      <x:c r="A503" s="67"/>
      <x:c r="B503" s="68"/>
      <x:c r="C503" s="68"/>
      <x:c r="D503" s="68"/>
      <x:c r="E503" s="68"/>
      <x:c r="F503" s="69"/>
      <x:c r="G503" s="70" t="str">
        <x:f>IF(COUNTA(A503:F503)=0,"",IF(AND(ISNUMBER(A503),OR(B503="Ingreso",B503="Gasto"),COUNTIFS('Categorías'!$A$7:$A$56,C503,'Categorías'!$B$7:$B$56,B503)&gt;0,ISNUMBER(F503),F503&gt;0),"OK","Revisar"))</x:f>
      </x:c>
    </x:row>
    <x:row r="504" ht="23" customHeight="1">
      <x:c r="A504" s="67"/>
      <x:c r="B504" s="68"/>
      <x:c r="C504" s="68"/>
      <x:c r="D504" s="68"/>
      <x:c r="E504" s="68"/>
      <x:c r="F504" s="69"/>
      <x:c r="G504" s="70" t="str">
        <x:f>IF(COUNTA(A504:F504)=0,"",IF(AND(ISNUMBER(A504),OR(B504="Ingreso",B504="Gasto"),COUNTIFS('Categorías'!$A$7:$A$56,C504,'Categorías'!$B$7:$B$56,B504)&gt;0,ISNUMBER(F504),F504&gt;0),"OK","Revisar"))</x:f>
      </x:c>
    </x:row>
    <x:row r="505" ht="23" customHeight="1">
      <x:c r="A505" s="67"/>
      <x:c r="B505" s="68"/>
      <x:c r="C505" s="68"/>
      <x:c r="D505" s="68"/>
      <x:c r="E505" s="68"/>
      <x:c r="F505" s="69"/>
      <x:c r="G505" s="70" t="str">
        <x:f>IF(COUNTA(A505:F505)=0,"",IF(AND(ISNUMBER(A505),OR(B505="Ingreso",B505="Gasto"),COUNTIFS('Categorías'!$A$7:$A$56,C505,'Categorías'!$B$7:$B$56,B505)&gt;0,ISNUMBER(F505),F505&gt;0),"OK","Revisar"))</x:f>
      </x:c>
    </x:row>
    <x:row r="506" ht="23" customHeight="1">
      <x:c r="A506" s="71"/>
      <x:c r="B506" s="72"/>
      <x:c r="C506" s="72"/>
      <x:c r="D506" s="72"/>
      <x:c r="E506" s="72"/>
      <x:c r="F506" s="73"/>
      <x:c r="G506" s="74" t="str">
        <x:f>IF(COUNTA(A506:F506)=0,"",IF(AND(ISNUMBER(A506),OR(B506="Ingreso",B506="Gasto"),COUNTIFS('Categorías'!$A$7:$A$56,C506,'Categorías'!$B$7:$B$56,B506)&gt;0,ISNUMBER(F506),F506&gt;0),"OK","Revisar"))</x:f>
      </x:c>
    </x:row>
  </x:sheetData>
  <x:sheetProtection sheet="1" selectLockedCells="1" selectUnlockedCells="0" autoFilter="0" sort="0"/>
  <x:mergeCells>
    <x:mergeCell ref="F3:G3"/>
  </x:mergeCells>
  <x:conditionalFormatting sqref="G7:G506">
    <x:cfRule type="containsText" dxfId="2" priority="1" operator="containsText" text="Revisar"/>
  </x:conditionalFormatting>
  <x:dataValidations count="5">
    <x:dataValidation type="date" errorStyle="stop" operator="between" showErrorMessage="1" errorTitle="Fecha incorrecta" error="Elegí una fecha válida." sqref="A7:A506">
      <x:formula1>DATE(2000,1,1)</x:formula1>
      <x:formula2>DATE(2100,12,31)</x:formula2>
    </x:dataValidation>
    <x:dataValidation type="list" sqref="B7:B506">
      <x:formula1>"Ingreso,Gasto"</x:formula1>
    </x:dataValidation>
    <x:dataValidation type="list" sqref="C7:C506">
      <x:formula1>$J$7:$J$56</x:formula1>
    </x:dataValidation>
    <x:dataValidation type="list" sqref="E7:E506">
      <x:formula1>"Efectivo,Transferencia,Tarjeta,Mercado Pago,Otro"</x:formula1>
    </x:dataValidation>
    <x:dataValidation type="decimal" operator="greaterThan" sqref="F7:F50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1c1adcb835643b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17" hidden="0" customWidth="1"/>
    <x:col min="3" max="3" width="4" hidden="0" customWidth="1"/>
    <x:col min="4" max="4" width="30" hidden="0" customWidth="1"/>
    <x:col min="5" max="5" width="22" hidden="0" customWidth="1"/>
  </x:cols>
  <x:sheetData>
    <x:row r="1">
      <x:c r="A1" s="3"/>
      <x:c r="B1" s="3"/>
      <x:c r="C1" s="3"/>
      <x:c r="D1" s="3"/>
      <x:c r="E1" s="3"/>
    </x:row>
    <x:row r="2" ht="34" customHeight="1">
      <x:c r="A2" s="4" t="str">
        <x:v>Categorías</x:v>
      </x:c>
      <x:c r="B2" s="4"/>
      <x:c r="C2" s="3"/>
      <x:c r="D2" s="3"/>
      <x:c r="E2" s="3"/>
    </x:row>
    <x:row r="3" ht="30" customHeight="1">
      <x:c r="A3" s="5" t="str">
        <x:v>Editá los nombres o agregá filas debajo. Elegí el tipo correspondiente.</x:v>
      </x:c>
      <x:c r="B3" s="5"/>
      <x:c r="C3" s="3"/>
      <x:c r="D3" s="50" t="str">
        <x:f>IFERROR(HYPERLINK("#'Resumen'!A7","VER RESUMEN"),"VER RESUMEN")</x:f>
        <x:v>VER RESUMEN</x:v>
      </x:c>
      <x:c r="E3" s="51"/>
    </x:row>
    <x:row r="4">
      <x:c r="A4" s="21" t="str">
        <x:v>Usá las filas vacías hasta la 56. Evitá nombres repetidos dentro de un tipo.</x:v>
      </x:c>
      <x:c r="B4" s="21"/>
      <x:c r="C4" s="3"/>
      <x:c r="D4" s="3"/>
      <x:c r="E4" s="3"/>
    </x:row>
    <x:row r="5">
      <x:c r="A5" s="3"/>
      <x:c r="B5" s="3"/>
      <x:c r="C5" s="3"/>
      <x:c r="D5" s="3"/>
      <x:c r="E5" s="3"/>
    </x:row>
    <x:row r="6" ht="28" customHeight="1">
      <x:c r="A6" s="26" t="str">
        <x:v>CATEGORÍA</x:v>
      </x:c>
      <x:c r="B6" s="26" t="str">
        <x:v>TIPO</x:v>
      </x:c>
      <x:c r="C6" s="3"/>
      <x:c r="D6" s="3"/>
      <x:c r="E6" s="3"/>
    </x:row>
    <x:row r="7" ht="24" customHeight="1">
      <x:c r="A7" s="63" t="str">
        <x:v>Compras e insumos</x:v>
      </x:c>
      <x:c r="B7" s="63" t="str">
        <x:v>Gasto</x:v>
      </x:c>
      <x:c r="C7" s="3"/>
      <x:c r="D7" s="3"/>
      <x:c r="E7" s="3"/>
    </x:row>
    <x:row r="8" ht="24" customHeight="1">
      <x:c r="A8" s="68" t="str">
        <x:v>Gastos operativos</x:v>
      </x:c>
      <x:c r="B8" s="68" t="str">
        <x:v>Gasto</x:v>
      </x:c>
      <x:c r="C8" s="3"/>
      <x:c r="D8" s="3"/>
      <x:c r="E8" s="3"/>
    </x:row>
    <x:row r="9" ht="24" customHeight="1">
      <x:c r="A9" s="68" t="str">
        <x:v>Personal y profesionales</x:v>
      </x:c>
      <x:c r="B9" s="68" t="str">
        <x:v>Gasto</x:v>
      </x:c>
      <x:c r="C9" s="3"/>
      <x:c r="D9" s="3"/>
      <x:c r="E9" s="3"/>
    </x:row>
    <x:row r="10" ht="24" customHeight="1">
      <x:c r="A10" s="68" t="str">
        <x:v>Impuestos y comisiones</x:v>
      </x:c>
      <x:c r="B10" s="68" t="str">
        <x:v>Gasto</x:v>
      </x:c>
      <x:c r="C10" s="3"/>
      <x:c r="D10" s="3"/>
      <x:c r="E10" s="3"/>
    </x:row>
    <x:row r="11" ht="24" customHeight="1">
      <x:c r="A11" s="68" t="str">
        <x:v>Marketing y ventas</x:v>
      </x:c>
      <x:c r="B11" s="68" t="str">
        <x:v>Gasto</x:v>
      </x:c>
      <x:c r="C11" s="3"/>
      <x:c r="D11" s="3"/>
      <x:c r="E11" s="3"/>
    </x:row>
    <x:row r="12" ht="24" customHeight="1">
      <x:c r="A12" s="68" t="str">
        <x:v>Otros gastos</x:v>
      </x:c>
      <x:c r="B12" s="68" t="str">
        <x:v>Gasto</x:v>
      </x:c>
      <x:c r="C12" s="3"/>
      <x:c r="D12" s="3"/>
      <x:c r="E12" s="3"/>
    </x:row>
    <x:row r="13" ht="24" customHeight="1">
      <x:c r="A13" s="68" t="str">
        <x:v>Ventas</x:v>
      </x:c>
      <x:c r="B13" s="68" t="str">
        <x:v>Ingreso</x:v>
      </x:c>
      <x:c r="C13" s="3"/>
      <x:c r="D13" s="3"/>
      <x:c r="E13" s="3"/>
    </x:row>
    <x:row r="14" ht="24" customHeight="1">
      <x:c r="A14" s="68" t="str">
        <x:v>Servicios</x:v>
      </x:c>
      <x:c r="B14" s="68" t="str">
        <x:v>Ingreso</x:v>
      </x:c>
      <x:c r="C14" s="3"/>
      <x:c r="D14" s="3"/>
      <x:c r="E14" s="3"/>
    </x:row>
    <x:row r="15" ht="24" customHeight="1">
      <x:c r="A15" s="68" t="str">
        <x:v>Otros ingresos</x:v>
      </x:c>
      <x:c r="B15" s="68" t="str">
        <x:v>Ingreso</x:v>
      </x:c>
      <x:c r="C15" s="3"/>
      <x:c r="D15" s="3"/>
      <x:c r="E15" s="3"/>
    </x:row>
    <x:row r="16" ht="24" customHeight="1">
      <x:c r="A16" s="68"/>
      <x:c r="B16" s="68"/>
      <x:c r="C16" s="3"/>
      <x:c r="D16" s="3"/>
      <x:c r="E16" s="3"/>
    </x:row>
    <x:row r="17" ht="24" customHeight="1">
      <x:c r="A17" s="68"/>
      <x:c r="B17" s="68"/>
      <x:c r="C17" s="3"/>
      <x:c r="D17" s="3"/>
      <x:c r="E17" s="3"/>
    </x:row>
    <x:row r="18" ht="24" customHeight="1">
      <x:c r="A18" s="68"/>
      <x:c r="B18" s="68"/>
      <x:c r="C18" s="3"/>
      <x:c r="D18" s="3"/>
      <x:c r="E18" s="3"/>
    </x:row>
    <x:row r="19" ht="24" customHeight="1">
      <x:c r="A19" s="68"/>
      <x:c r="B19" s="68"/>
      <x:c r="C19" s="3"/>
      <x:c r="D19" s="3"/>
      <x:c r="E19" s="3"/>
    </x:row>
    <x:row r="20" ht="24" customHeight="1">
      <x:c r="A20" s="68"/>
      <x:c r="B20" s="68"/>
      <x:c r="C20" s="3"/>
      <x:c r="D20" s="3"/>
      <x:c r="E20" s="3"/>
    </x:row>
    <x:row r="21" ht="24" customHeight="1">
      <x:c r="A21" s="68"/>
      <x:c r="B21" s="68"/>
      <x:c r="C21" s="3"/>
      <x:c r="D21" s="3"/>
      <x:c r="E21" s="3"/>
    </x:row>
    <x:row r="22" ht="24" customHeight="1">
      <x:c r="A22" s="68"/>
      <x:c r="B22" s="68"/>
      <x:c r="C22" s="3"/>
      <x:c r="D22" s="3"/>
      <x:c r="E22" s="3"/>
    </x:row>
    <x:row r="23" ht="24" customHeight="1">
      <x:c r="A23" s="68"/>
      <x:c r="B23" s="68"/>
      <x:c r="C23" s="3"/>
      <x:c r="D23" s="3"/>
      <x:c r="E23" s="3"/>
    </x:row>
    <x:row r="24" ht="24" customHeight="1">
      <x:c r="A24" s="68"/>
      <x:c r="B24" s="68"/>
      <x:c r="C24" s="3"/>
      <x:c r="D24" s="3"/>
      <x:c r="E24" s="3"/>
    </x:row>
    <x:row r="25" ht="24" customHeight="1">
      <x:c r="A25" s="68"/>
      <x:c r="B25" s="68"/>
      <x:c r="C25" s="3"/>
      <x:c r="D25" s="3"/>
      <x:c r="E25" s="3"/>
    </x:row>
    <x:row r="26" ht="24" customHeight="1">
      <x:c r="A26" s="68"/>
      <x:c r="B26" s="68"/>
      <x:c r="C26" s="3"/>
      <x:c r="D26" s="3"/>
      <x:c r="E26" s="3"/>
    </x:row>
    <x:row r="27" ht="24" customHeight="1">
      <x:c r="A27" s="68"/>
      <x:c r="B27" s="68"/>
      <x:c r="C27" s="3"/>
      <x:c r="D27" s="3"/>
      <x:c r="E27" s="3"/>
    </x:row>
    <x:row r="28" ht="24" customHeight="1">
      <x:c r="A28" s="68"/>
      <x:c r="B28" s="68"/>
      <x:c r="C28" s="3"/>
      <x:c r="D28" s="3"/>
      <x:c r="E28" s="3"/>
    </x:row>
    <x:row r="29" ht="24" customHeight="1">
      <x:c r="A29" s="68"/>
      <x:c r="B29" s="68"/>
      <x:c r="C29" s="3"/>
      <x:c r="D29" s="3"/>
      <x:c r="E29" s="3"/>
    </x:row>
    <x:row r="30" ht="24" customHeight="1">
      <x:c r="A30" s="68"/>
      <x:c r="B30" s="68"/>
      <x:c r="C30" s="3"/>
      <x:c r="D30" s="3"/>
      <x:c r="E30" s="3"/>
    </x:row>
    <x:row r="31" ht="24" customHeight="1">
      <x:c r="A31" s="68"/>
      <x:c r="B31" s="68"/>
      <x:c r="C31" s="3"/>
      <x:c r="D31" s="3"/>
      <x:c r="E31" s="3"/>
    </x:row>
    <x:row r="32" ht="24" customHeight="1">
      <x:c r="A32" s="68"/>
      <x:c r="B32" s="68"/>
      <x:c r="C32" s="3"/>
      <x:c r="D32" s="3"/>
      <x:c r="E32" s="3"/>
    </x:row>
    <x:row r="33" ht="24" customHeight="1">
      <x:c r="A33" s="68"/>
      <x:c r="B33" s="68"/>
      <x:c r="C33" s="3"/>
      <x:c r="D33" s="3"/>
      <x:c r="E33" s="3"/>
    </x:row>
    <x:row r="34" ht="24" customHeight="1">
      <x:c r="A34" s="68"/>
      <x:c r="B34" s="68"/>
      <x:c r="C34" s="3"/>
      <x:c r="D34" s="3"/>
      <x:c r="E34" s="3"/>
    </x:row>
    <x:row r="35" ht="24" customHeight="1">
      <x:c r="A35" s="68"/>
      <x:c r="B35" s="68"/>
      <x:c r="C35" s="3"/>
      <x:c r="D35" s="3"/>
      <x:c r="E35" s="3"/>
    </x:row>
    <x:row r="36" ht="24" customHeight="1">
      <x:c r="A36" s="68"/>
      <x:c r="B36" s="68"/>
      <x:c r="C36" s="3"/>
      <x:c r="D36" s="3"/>
      <x:c r="E36" s="3"/>
    </x:row>
    <x:row r="37" ht="24" customHeight="1">
      <x:c r="A37" s="68"/>
      <x:c r="B37" s="68"/>
      <x:c r="C37" s="3"/>
      <x:c r="D37" s="3"/>
      <x:c r="E37" s="3"/>
    </x:row>
    <x:row r="38" ht="24" customHeight="1">
      <x:c r="A38" s="68"/>
      <x:c r="B38" s="68"/>
      <x:c r="C38" s="3"/>
      <x:c r="D38" s="3"/>
      <x:c r="E38" s="3"/>
    </x:row>
    <x:row r="39" ht="24" customHeight="1">
      <x:c r="A39" s="68"/>
      <x:c r="B39" s="68"/>
      <x:c r="C39" s="3"/>
      <x:c r="D39" s="3"/>
      <x:c r="E39" s="3"/>
    </x:row>
    <x:row r="40" ht="24" customHeight="1">
      <x:c r="A40" s="68"/>
      <x:c r="B40" s="68"/>
      <x:c r="C40" s="3"/>
      <x:c r="D40" s="3"/>
      <x:c r="E40" s="3"/>
    </x:row>
    <x:row r="41" ht="24" customHeight="1">
      <x:c r="A41" s="68"/>
      <x:c r="B41" s="68"/>
      <x:c r="C41" s="3"/>
      <x:c r="D41" s="3"/>
      <x:c r="E41" s="3"/>
    </x:row>
    <x:row r="42" ht="24" customHeight="1">
      <x:c r="A42" s="68"/>
      <x:c r="B42" s="68"/>
      <x:c r="C42" s="3"/>
      <x:c r="D42" s="3"/>
      <x:c r="E42" s="3"/>
    </x:row>
    <x:row r="43" ht="24" customHeight="1">
      <x:c r="A43" s="68"/>
      <x:c r="B43" s="68"/>
      <x:c r="C43" s="3"/>
      <x:c r="D43" s="3"/>
      <x:c r="E43" s="3"/>
    </x:row>
    <x:row r="44" ht="24" customHeight="1">
      <x:c r="A44" s="68"/>
      <x:c r="B44" s="68"/>
      <x:c r="C44" s="3"/>
      <x:c r="D44" s="3"/>
      <x:c r="E44" s="3"/>
    </x:row>
    <x:row r="45" ht="24" customHeight="1">
      <x:c r="A45" s="68"/>
      <x:c r="B45" s="68"/>
      <x:c r="C45" s="3"/>
      <x:c r="D45" s="3"/>
      <x:c r="E45" s="3"/>
    </x:row>
    <x:row r="46" ht="24" customHeight="1">
      <x:c r="A46" s="68"/>
      <x:c r="B46" s="68"/>
      <x:c r="C46" s="3"/>
      <x:c r="D46" s="3"/>
      <x:c r="E46" s="3"/>
    </x:row>
    <x:row r="47" ht="24" customHeight="1">
      <x:c r="A47" s="68"/>
      <x:c r="B47" s="68"/>
      <x:c r="C47" s="3"/>
      <x:c r="D47" s="3"/>
      <x:c r="E47" s="3"/>
    </x:row>
    <x:row r="48" ht="24" customHeight="1">
      <x:c r="A48" s="68"/>
      <x:c r="B48" s="68"/>
      <x:c r="C48" s="3"/>
      <x:c r="D48" s="3"/>
      <x:c r="E48" s="3"/>
    </x:row>
    <x:row r="49" ht="24" customHeight="1">
      <x:c r="A49" s="68"/>
      <x:c r="B49" s="68"/>
      <x:c r="C49" s="3"/>
      <x:c r="D49" s="3"/>
      <x:c r="E49" s="3"/>
    </x:row>
    <x:row r="50" ht="24" customHeight="1">
      <x:c r="A50" s="68"/>
      <x:c r="B50" s="68"/>
      <x:c r="C50" s="3"/>
      <x:c r="D50" s="3"/>
      <x:c r="E50" s="3"/>
    </x:row>
    <x:row r="51" ht="24" customHeight="1">
      <x:c r="A51" s="68"/>
      <x:c r="B51" s="68"/>
      <x:c r="C51" s="3"/>
      <x:c r="D51" s="3"/>
      <x:c r="E51" s="3"/>
    </x:row>
    <x:row r="52" ht="24" customHeight="1">
      <x:c r="A52" s="68"/>
      <x:c r="B52" s="68"/>
      <x:c r="C52" s="3"/>
      <x:c r="D52" s="3"/>
      <x:c r="E52" s="3"/>
    </x:row>
    <x:row r="53" ht="24" customHeight="1">
      <x:c r="A53" s="68"/>
      <x:c r="B53" s="68"/>
      <x:c r="C53" s="3"/>
      <x:c r="D53" s="3"/>
      <x:c r="E53" s="3"/>
    </x:row>
    <x:row r="54" ht="24" customHeight="1">
      <x:c r="A54" s="68"/>
      <x:c r="B54" s="68"/>
      <x:c r="C54" s="3"/>
      <x:c r="D54" s="3"/>
      <x:c r="E54" s="3"/>
    </x:row>
    <x:row r="55" ht="24" customHeight="1">
      <x:c r="A55" s="68"/>
      <x:c r="B55" s="68"/>
      <x:c r="C55" s="3"/>
      <x:c r="D55" s="3"/>
      <x:c r="E55" s="3"/>
    </x:row>
    <x:row r="56" ht="24" customHeight="1">
      <x:c r="A56" s="72"/>
      <x:c r="B56" s="72"/>
      <x:c r="C56" s="3"/>
      <x:c r="D56" s="3"/>
      <x:c r="E56" s="3"/>
    </x:row>
  </x:sheetData>
  <x:sheetProtection sheet="1" selectLockedCells="1" selectUnlockedCells="0" autoFilter="0" sort="0"/>
  <x:mergeCells>
    <x:mergeCell ref="D3:E3"/>
  </x:mergeCells>
  <x:dataValidations count="1">
    <x:dataValidation type="list" sqref="B7:B56">
      <x:formula1>"Ingreso,Gasto"</x:formula1>
    </x:dataValidation>
  </x:dataValidations>
  <x:pageMargins left="0.7" right="0.7" top="0.75" bottom="0.75" header="0.3" footer="0.3"/>
</x:worksheet>
</file>